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4136" yWindow="-12" windowWidth="14436" windowHeight="9792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L77" i="1"/>
  <c r="L59"/>
  <c r="J23"/>
  <c r="B183" l="1"/>
  <c r="A183"/>
  <c r="J182"/>
  <c r="I182"/>
  <c r="H182"/>
  <c r="G182"/>
  <c r="F182"/>
  <c r="B174"/>
  <c r="A174"/>
  <c r="L183"/>
  <c r="J173"/>
  <c r="I173"/>
  <c r="H173"/>
  <c r="G173"/>
  <c r="F173"/>
  <c r="B165"/>
  <c r="A165"/>
  <c r="J164"/>
  <c r="I164"/>
  <c r="H164"/>
  <c r="G164"/>
  <c r="F164"/>
  <c r="B156"/>
  <c r="A156"/>
  <c r="L165"/>
  <c r="J155"/>
  <c r="I155"/>
  <c r="H155"/>
  <c r="G155"/>
  <c r="F155"/>
  <c r="B149"/>
  <c r="A149"/>
  <c r="J148"/>
  <c r="I148"/>
  <c r="H148"/>
  <c r="G148"/>
  <c r="F148"/>
  <c r="B140"/>
  <c r="A140"/>
  <c r="L149"/>
  <c r="J139"/>
  <c r="I139"/>
  <c r="H139"/>
  <c r="G139"/>
  <c r="F139"/>
  <c r="B131"/>
  <c r="A131"/>
  <c r="J130"/>
  <c r="I130"/>
  <c r="H130"/>
  <c r="G130"/>
  <c r="F130"/>
  <c r="B122"/>
  <c r="A122"/>
  <c r="L131"/>
  <c r="J121"/>
  <c r="I121"/>
  <c r="H121"/>
  <c r="G121"/>
  <c r="F121"/>
  <c r="B113"/>
  <c r="A113"/>
  <c r="J112"/>
  <c r="I112"/>
  <c r="H112"/>
  <c r="G112"/>
  <c r="F112"/>
  <c r="B103"/>
  <c r="A103"/>
  <c r="L113"/>
  <c r="J102"/>
  <c r="I102"/>
  <c r="H102"/>
  <c r="G102"/>
  <c r="F102"/>
  <c r="B94"/>
  <c r="A94"/>
  <c r="J93"/>
  <c r="I93"/>
  <c r="H93"/>
  <c r="G93"/>
  <c r="F93"/>
  <c r="B85"/>
  <c r="A85"/>
  <c r="L94"/>
  <c r="J84"/>
  <c r="I84"/>
  <c r="H84"/>
  <c r="G84"/>
  <c r="F84"/>
  <c r="B77"/>
  <c r="A77"/>
  <c r="J76"/>
  <c r="I76"/>
  <c r="H76"/>
  <c r="G76"/>
  <c r="F76"/>
  <c r="B67"/>
  <c r="A67"/>
  <c r="J66"/>
  <c r="J77" s="1"/>
  <c r="I66"/>
  <c r="I77" s="1"/>
  <c r="H66"/>
  <c r="H77" s="1"/>
  <c r="G66"/>
  <c r="G77" s="1"/>
  <c r="F66"/>
  <c r="F77" s="1"/>
  <c r="B59"/>
  <c r="A59"/>
  <c r="J58"/>
  <c r="I58"/>
  <c r="H58"/>
  <c r="G58"/>
  <c r="F58"/>
  <c r="B51"/>
  <c r="A51"/>
  <c r="J50"/>
  <c r="I50"/>
  <c r="H50"/>
  <c r="G50"/>
  <c r="F50"/>
  <c r="B42"/>
  <c r="A42"/>
  <c r="J41"/>
  <c r="I41"/>
  <c r="H41"/>
  <c r="G41"/>
  <c r="F41"/>
  <c r="B33"/>
  <c r="A33"/>
  <c r="L42"/>
  <c r="J32"/>
  <c r="I32"/>
  <c r="H32"/>
  <c r="G32"/>
  <c r="F32"/>
  <c r="B24"/>
  <c r="A24"/>
  <c r="I23"/>
  <c r="H23"/>
  <c r="G23"/>
  <c r="F23"/>
  <c r="B14"/>
  <c r="A14"/>
  <c r="L24"/>
  <c r="J13"/>
  <c r="I13"/>
  <c r="H13"/>
  <c r="G13"/>
  <c r="F13"/>
  <c r="F183" l="1"/>
  <c r="H183"/>
  <c r="G113"/>
  <c r="H131"/>
  <c r="I149"/>
  <c r="H149"/>
  <c r="G183"/>
  <c r="J165"/>
  <c r="F165"/>
  <c r="H165"/>
  <c r="J183"/>
  <c r="G149"/>
  <c r="F131"/>
  <c r="F94"/>
  <c r="I165"/>
  <c r="J149"/>
  <c r="I131"/>
  <c r="H113"/>
  <c r="G94"/>
  <c r="F59"/>
  <c r="H94"/>
  <c r="I113"/>
  <c r="G59"/>
  <c r="H59"/>
  <c r="H24"/>
  <c r="J59"/>
  <c r="J94"/>
  <c r="I59"/>
  <c r="J42"/>
  <c r="I94"/>
  <c r="G42"/>
  <c r="J113"/>
  <c r="I183"/>
  <c r="F149"/>
  <c r="G131"/>
  <c r="J131"/>
  <c r="G165"/>
  <c r="I42"/>
  <c r="F42"/>
  <c r="H42"/>
  <c r="L184"/>
  <c r="I24"/>
  <c r="F24"/>
  <c r="G24"/>
  <c r="J24"/>
  <c r="F113"/>
  <c r="H184" l="1"/>
  <c r="I184"/>
  <c r="J184"/>
  <c r="G184"/>
  <c r="F184"/>
</calcChain>
</file>

<file path=xl/sharedStrings.xml><?xml version="1.0" encoding="utf-8"?>
<sst xmlns="http://schemas.openxmlformats.org/spreadsheetml/2006/main" count="252" uniqueCount="90">
  <si>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</si>
  <si>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</si>
  <si>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</si>
  <si>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</si>
  <si>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</si>
  <si>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</si>
  <si>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</si>
  <si>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</si>
  <si>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</si>
  <si>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</si>
  <si>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</si>
  <si>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</si>
  <si>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</si>
  <si>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</si>
  <si>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</si>
  <si>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</si>
  <si>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</si>
  <si>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</si>
  <si>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</si>
  <si>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</si>
  <si>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</si>
  <si>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</si>
  <si>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</si>
  <si>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</si>
  <si>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</si>
  <si>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</si>
  <si>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</si>
  <si>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</si>
  <si>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</si>
  <si>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</si>
  <si>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</si>
  <si>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</si>
  <si>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</si>
  <si>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</si>
  <si>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</si>
  <si>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</si>
  <si>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Согласовал:</t>
  </si>
  <si>
    <t>Батон йодированный</t>
  </si>
  <si>
    <t>Хлеб ржаной</t>
  </si>
  <si>
    <t>Сыр порционный</t>
  </si>
  <si>
    <t>Рис отварной</t>
  </si>
  <si>
    <t>Тефтели с соусом 70/50</t>
  </si>
  <si>
    <t xml:space="preserve">Борщ со свежей капустой, картофелем </t>
  </si>
  <si>
    <t xml:space="preserve">Макаронные изделия отварные </t>
  </si>
  <si>
    <t xml:space="preserve">Напиток из сухофруктов </t>
  </si>
  <si>
    <t>Гуляш из свинины</t>
  </si>
  <si>
    <t>Плов со свининой</t>
  </si>
  <si>
    <t>Чай с сахаром, лимоном 200/10</t>
  </si>
  <si>
    <t>Суп картофельный с горохом</t>
  </si>
  <si>
    <t>Компот из яблок</t>
  </si>
  <si>
    <t>Средняя школа № 36</t>
  </si>
  <si>
    <t>директор</t>
  </si>
  <si>
    <t>Е.Л. Каретина</t>
  </si>
  <si>
    <t>Каша гречневая рассыпчатая</t>
  </si>
  <si>
    <t>Суп картофельный с рыбными консервами</t>
  </si>
  <si>
    <t>Чай с низким содержанием сахара</t>
  </si>
  <si>
    <t>Напиток из яблок сушеных</t>
  </si>
  <si>
    <t>Какао на молоке витаминизированный</t>
  </si>
  <si>
    <t xml:space="preserve">Щи из свежей капусты с картофелем </t>
  </si>
  <si>
    <t>Шницель из свинины</t>
  </si>
  <si>
    <t>Макаронные изделия отварные</t>
  </si>
  <si>
    <t xml:space="preserve">Напиток из яблок сушеных </t>
  </si>
  <si>
    <t>Напиток из сухофруктов</t>
  </si>
  <si>
    <t xml:space="preserve">Плов со свининой </t>
  </si>
  <si>
    <t>Наггетсы куриные с соусом</t>
  </si>
  <si>
    <t>Гарнир</t>
  </si>
  <si>
    <t xml:space="preserve">Чай с сахаром </t>
  </si>
  <si>
    <t>Рассольник ленинградский</t>
  </si>
  <si>
    <t>Напиток из шиповника с изюмом</t>
  </si>
  <si>
    <t>Блинчики с джемом 150/40</t>
  </si>
  <si>
    <t>Масло сливочное</t>
  </si>
  <si>
    <t>хлеб бел</t>
  </si>
  <si>
    <t>Пудинг из творога с джемом 120/40</t>
  </si>
  <si>
    <t xml:space="preserve">Каша пшенная жидкая </t>
  </si>
  <si>
    <t>Хлеб бел.</t>
  </si>
  <si>
    <t xml:space="preserve">Рис отварной </t>
  </si>
  <si>
    <t>Сок в инд.упаковке</t>
  </si>
  <si>
    <t>Суп вермишелевый с мясом 250/25</t>
  </si>
  <si>
    <t>Каша "Дружба"  жидкая с маслом сливочным</t>
  </si>
  <si>
    <t>Котлета мясная</t>
  </si>
  <si>
    <t xml:space="preserve">Каша гречневая рассыпчатая </t>
  </si>
  <si>
    <t>Чай с сахаром,лимоном 200/5</t>
  </si>
  <si>
    <t>Суп картофельный с крупой</t>
  </si>
  <si>
    <t xml:space="preserve">Рагу из овощей со свининой </t>
  </si>
  <si>
    <t>Каша пшенная жидкая с маслом сливочным</t>
  </si>
  <si>
    <t>Кондитерское изделие</t>
  </si>
  <si>
    <t>Чай с низким содержанием сахара с лимоном 200/5</t>
  </si>
  <si>
    <t>Суп вермишелевый с мясом 250/20</t>
  </si>
  <si>
    <t>Каша рисовая  жидкая с маслом сливочным</t>
  </si>
  <si>
    <t xml:space="preserve">Суп картофельный с крупой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</si>
</sst>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1"/>
    </font>
    <font>
      <sz val="10"/>
      <name val="Arial"/>
      <family val="2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7" fillId="0" borderId="0">
      <alignment horizontal="left"/>
    </xf>
    <xf numFmtId="0" fontId="3" fillId="0" borderId="0"/>
  </cellStyleXfs>
  <cellXfs count="107">
    <xf numFmtId="0" fontId="0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2" borderId="4" xfId="0" applyFont="1" applyFill="1" applyBorder="1"/>
    <xf numFmtId="1" fontId="4" fillId="2" borderId="5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11" xfId="0" applyFont="1" applyBorder="1"/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2" fillId="0" borderId="16" xfId="0" applyFont="1" applyBorder="1"/>
    <xf numFmtId="0" fontId="12" fillId="2" borderId="4" xfId="0" applyFont="1" applyFill="1" applyBorder="1"/>
    <xf numFmtId="0" fontId="4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2" fillId="0" borderId="20" xfId="0" applyFont="1" applyBorder="1"/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2" fillId="0" borderId="22" xfId="0" applyFont="1" applyBorder="1"/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4" xfId="0" applyFont="1" applyFill="1" applyBorder="1" applyAlignment="1">
      <alignment vertical="top" wrapText="1"/>
    </xf>
    <xf numFmtId="0" fontId="4" fillId="3" borderId="24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12" fillId="4" borderId="12" xfId="0" applyFont="1" applyFill="1" applyBorder="1"/>
    <xf numFmtId="0" fontId="15" fillId="4" borderId="31" xfId="0" applyFont="1" applyFill="1" applyBorder="1" applyAlignment="1">
      <alignment horizontal="left" vertical="center" wrapText="1"/>
    </xf>
    <xf numFmtId="0" fontId="15" fillId="4" borderId="32" xfId="0" applyFont="1" applyFill="1" applyBorder="1" applyAlignment="1">
      <alignment horizontal="centerContinuous" vertical="center" wrapText="1"/>
    </xf>
    <xf numFmtId="1" fontId="15" fillId="4" borderId="31" xfId="0" applyNumberFormat="1" applyFont="1" applyFill="1" applyBorder="1" applyAlignment="1">
      <alignment horizontal="right" vertical="center" wrapText="1"/>
    </xf>
    <xf numFmtId="0" fontId="12" fillId="4" borderId="4" xfId="0" applyFont="1" applyFill="1" applyBorder="1"/>
    <xf numFmtId="0" fontId="12" fillId="5" borderId="4" xfId="0" applyFont="1" applyFill="1" applyBorder="1"/>
    <xf numFmtId="0" fontId="15" fillId="4" borderId="31" xfId="0" applyFont="1" applyFill="1" applyBorder="1" applyAlignment="1">
      <alignment horizontal="centerContinuous" vertical="center" wrapText="1"/>
    </xf>
    <xf numFmtId="0" fontId="4" fillId="5" borderId="4" xfId="0" applyFont="1" applyFill="1" applyBorder="1" applyAlignment="1">
      <alignment vertical="top" wrapText="1"/>
    </xf>
    <xf numFmtId="0" fontId="4" fillId="5" borderId="4" xfId="0" applyFont="1" applyFill="1" applyBorder="1" applyAlignment="1">
      <alignment horizontal="center" vertical="top" wrapText="1"/>
    </xf>
    <xf numFmtId="0" fontId="15" fillId="4" borderId="32" xfId="0" applyFont="1" applyFill="1" applyBorder="1" applyAlignment="1">
      <alignment horizontal="left" vertical="center" wrapText="1"/>
    </xf>
    <xf numFmtId="0" fontId="0" fillId="4" borderId="30" xfId="0" applyFill="1" applyBorder="1"/>
    <xf numFmtId="0" fontId="4" fillId="5" borderId="13" xfId="0" applyFont="1" applyFill="1" applyBorder="1" applyAlignment="1">
      <alignment horizontal="center" vertical="top" wrapText="1"/>
    </xf>
    <xf numFmtId="0" fontId="4" fillId="5" borderId="12" xfId="0" applyFont="1" applyFill="1" applyBorder="1" applyAlignment="1">
      <alignment horizontal="center" vertical="top" wrapText="1"/>
    </xf>
    <xf numFmtId="0" fontId="4" fillId="5" borderId="17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right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center" vertical="top" wrapText="1"/>
    </xf>
    <xf numFmtId="0" fontId="15" fillId="4" borderId="30" xfId="0" applyFont="1" applyFill="1" applyBorder="1" applyAlignment="1">
      <alignment horizontal="centerContinuous" vertical="center" wrapText="1"/>
    </xf>
    <xf numFmtId="1" fontId="4" fillId="3" borderId="24" xfId="0" applyNumberFormat="1" applyFont="1" applyFill="1" applyBorder="1" applyAlignment="1">
      <alignment horizontal="center" vertical="top" wrapText="1"/>
    </xf>
    <xf numFmtId="0" fontId="12" fillId="0" borderId="33" xfId="0" applyFont="1" applyBorder="1"/>
    <xf numFmtId="0" fontId="12" fillId="0" borderId="34" xfId="0" applyFont="1" applyBorder="1"/>
    <xf numFmtId="0" fontId="12" fillId="5" borderId="20" xfId="0" applyFont="1" applyFill="1" applyBorder="1"/>
    <xf numFmtId="0" fontId="12" fillId="4" borderId="30" xfId="0" applyFont="1" applyFill="1" applyBorder="1"/>
    <xf numFmtId="0" fontId="12" fillId="5" borderId="30" xfId="0" applyFont="1" applyFill="1" applyBorder="1"/>
    <xf numFmtId="0" fontId="12" fillId="4" borderId="20" xfId="0" applyFont="1" applyFill="1" applyBorder="1"/>
    <xf numFmtId="0" fontId="13" fillId="4" borderId="20" xfId="0" applyFont="1" applyFill="1" applyBorder="1" applyAlignment="1">
      <alignment horizontal="right"/>
    </xf>
    <xf numFmtId="0" fontId="0" fillId="4" borderId="0" xfId="0" applyNumberFormat="1" applyFont="1" applyFill="1" applyBorder="1" applyAlignment="1">
      <alignment vertical="top" wrapText="1"/>
    </xf>
    <xf numFmtId="0" fontId="0" fillId="4" borderId="0" xfId="0" applyNumberFormat="1" applyFont="1" applyFill="1" applyBorder="1" applyAlignment="1">
      <alignment horizontal="center" vertical="top"/>
    </xf>
    <xf numFmtId="0" fontId="18" fillId="4" borderId="30" xfId="0" applyNumberFormat="1" applyFont="1" applyFill="1" applyBorder="1" applyAlignment="1">
      <alignment vertical="top" wrapText="1"/>
    </xf>
    <xf numFmtId="0" fontId="18" fillId="4" borderId="30" xfId="0" applyNumberFormat="1" applyFont="1" applyFill="1" applyBorder="1" applyAlignment="1">
      <alignment horizontal="center" vertical="top"/>
    </xf>
    <xf numFmtId="1" fontId="18" fillId="4" borderId="30" xfId="0" applyNumberFormat="1" applyFont="1" applyFill="1" applyBorder="1" applyAlignment="1">
      <alignment horizontal="center" vertical="top"/>
    </xf>
    <xf numFmtId="1" fontId="4" fillId="5" borderId="4" xfId="0" applyNumberFormat="1" applyFont="1" applyFill="1" applyBorder="1" applyAlignment="1">
      <alignment horizontal="center" vertical="top" wrapText="1"/>
    </xf>
    <xf numFmtId="1" fontId="4" fillId="4" borderId="4" xfId="0" applyNumberFormat="1" applyFont="1" applyFill="1" applyBorder="1" applyAlignment="1">
      <alignment horizontal="center" vertical="top" wrapText="1"/>
    </xf>
    <xf numFmtId="1" fontId="0" fillId="4" borderId="30" xfId="0" applyNumberFormat="1" applyFill="1" applyBorder="1" applyAlignment="1"/>
    <xf numFmtId="1" fontId="4" fillId="2" borderId="4" xfId="0" applyNumberFormat="1" applyFont="1" applyFill="1" applyBorder="1" applyAlignment="1">
      <alignment horizontal="center" vertical="top" wrapText="1"/>
    </xf>
    <xf numFmtId="1" fontId="0" fillId="4" borderId="0" xfId="0" applyNumberFormat="1" applyFont="1" applyFill="1" applyBorder="1" applyAlignment="1">
      <alignment horizontal="right" vertical="top"/>
    </xf>
    <xf numFmtId="1" fontId="16" fillId="4" borderId="30" xfId="0" applyNumberFormat="1" applyFont="1" applyFill="1" applyBorder="1" applyAlignment="1"/>
    <xf numFmtId="1" fontId="4" fillId="0" borderId="7" xfId="0" applyNumberFormat="1" applyFont="1" applyBorder="1" applyAlignment="1">
      <alignment horizontal="center"/>
    </xf>
    <xf numFmtId="0" fontId="20" fillId="5" borderId="4" xfId="0" applyFont="1" applyFill="1" applyBorder="1" applyAlignment="1">
      <alignment vertical="top" wrapText="1"/>
    </xf>
    <xf numFmtId="0" fontId="20" fillId="5" borderId="4" xfId="0" applyFont="1" applyFill="1" applyBorder="1" applyAlignment="1">
      <alignment horizontal="center" vertical="top" wrapText="1"/>
    </xf>
    <xf numFmtId="1" fontId="20" fillId="5" borderId="4" xfId="0" applyNumberFormat="1" applyFont="1" applyFill="1" applyBorder="1" applyAlignment="1">
      <alignment horizontal="center" vertical="top" wrapText="1"/>
    </xf>
    <xf numFmtId="0" fontId="20" fillId="4" borderId="4" xfId="0" applyFont="1" applyFill="1" applyBorder="1" applyAlignment="1">
      <alignment vertical="top" wrapText="1"/>
    </xf>
    <xf numFmtId="0" fontId="20" fillId="4" borderId="4" xfId="0" applyFont="1" applyFill="1" applyBorder="1" applyAlignment="1">
      <alignment horizontal="center" vertical="top" wrapText="1"/>
    </xf>
    <xf numFmtId="1" fontId="20" fillId="4" borderId="4" xfId="0" applyNumberFormat="1" applyFont="1" applyFill="1" applyBorder="1" applyAlignment="1">
      <alignment horizontal="center" vertical="top" wrapText="1"/>
    </xf>
    <xf numFmtId="0" fontId="19" fillId="4" borderId="30" xfId="0" applyNumberFormat="1" applyFont="1" applyFill="1" applyBorder="1" applyAlignment="1">
      <alignment vertical="top" wrapText="1"/>
    </xf>
    <xf numFmtId="0" fontId="19" fillId="4" borderId="30" xfId="0" applyNumberFormat="1" applyFont="1" applyFill="1" applyBorder="1" applyAlignment="1">
      <alignment horizontal="center" vertical="top"/>
    </xf>
    <xf numFmtId="0" fontId="0" fillId="4" borderId="30" xfId="0" applyNumberFormat="1" applyFont="1" applyFill="1" applyBorder="1" applyAlignment="1">
      <alignment vertical="top" wrapText="1"/>
    </xf>
    <xf numFmtId="0" fontId="0" fillId="4" borderId="30" xfId="0" applyNumberFormat="1" applyFont="1" applyFill="1" applyBorder="1" applyAlignment="1">
      <alignment horizontal="center" vertical="top"/>
    </xf>
    <xf numFmtId="0" fontId="0" fillId="4" borderId="30" xfId="0" applyNumberFormat="1" applyFill="1" applyBorder="1" applyAlignment="1">
      <alignment vertical="top" wrapText="1"/>
    </xf>
    <xf numFmtId="0" fontId="2" fillId="4" borderId="30" xfId="0" applyNumberFormat="1" applyFont="1" applyFill="1" applyBorder="1" applyAlignment="1">
      <alignment vertical="top" wrapText="1"/>
    </xf>
    <xf numFmtId="1" fontId="0" fillId="4" borderId="30" xfId="0" applyNumberFormat="1" applyFont="1" applyFill="1" applyBorder="1" applyAlignment="1">
      <alignment horizontal="center" vertical="top"/>
    </xf>
    <xf numFmtId="1" fontId="19" fillId="4" borderId="30" xfId="0" applyNumberFormat="1" applyFont="1" applyFill="1" applyBorder="1" applyAlignment="1">
      <alignment horizontal="center" vertical="top"/>
    </xf>
    <xf numFmtId="0" fontId="1" fillId="4" borderId="30" xfId="0" applyNumberFormat="1" applyFont="1" applyFill="1" applyBorder="1" applyAlignment="1">
      <alignment vertical="top" wrapText="1"/>
    </xf>
    <xf numFmtId="0" fontId="14" fillId="3" borderId="25" xfId="0" applyFont="1" applyFill="1" applyBorder="1" applyAlignment="1">
      <alignment horizontal="center" vertical="center" wrapText="1"/>
    </xf>
    <xf numFmtId="0" fontId="5" fillId="0" borderId="26" xfId="0" applyFont="1" applyBorder="1"/>
    <xf numFmtId="0" fontId="14" fillId="0" borderId="27" xfId="0" applyFont="1" applyBorder="1" applyAlignment="1">
      <alignment horizontal="center" vertical="center" wrapText="1"/>
    </xf>
    <xf numFmtId="0" fontId="5" fillId="0" borderId="28" xfId="0" applyFont="1" applyBorder="1"/>
    <xf numFmtId="0" fontId="5" fillId="0" borderId="29" xfId="0" applyFont="1" applyBorder="1"/>
    <xf numFmtId="0" fontId="4" fillId="2" borderId="1" xfId="0" applyFont="1" applyFill="1" applyBorder="1" applyAlignment="1">
      <alignment wrapText="1"/>
    </xf>
    <xf numFmtId="0" fontId="5" fillId="0" borderId="2" xfId="0" applyFont="1" applyBorder="1"/>
    <xf numFmtId="0" fontId="5" fillId="0" borderId="3" xfId="0" applyFont="1" applyBorder="1"/>
    <xf numFmtId="0" fontId="4" fillId="2" borderId="1" xfId="0" applyFont="1" applyFill="1" applyBorder="1" applyAlignment="1">
      <alignment horizontal="left" wrapText="1"/>
    </xf>
    <xf numFmtId="0" fontId="5" fillId="0" borderId="35" xfId="0" applyFont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88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K27" sqref="K27"/>
    </sheetView>
  </sheetViews>
  <sheetFormatPr defaultColWidth="14.44140625" defaultRowHeight="15" customHeight="1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5" width="9.109375" customWidth="1"/>
  </cols>
  <sheetData>
    <row r="1" spans="1:15" ht="12.75" customHeight="1">
      <c r="A1" s="1" t="s">
        <v>0</v>
      </c>
      <c r="B1" s="2"/>
      <c r="C1" s="102" t="s">
        <v>50</v>
      </c>
      <c r="D1" s="103"/>
      <c r="E1" s="104"/>
      <c r="F1" s="3" t="s">
        <v>36</v>
      </c>
      <c r="G1" s="2" t="s">
        <v>1</v>
      </c>
      <c r="H1" s="105" t="s">
        <v>51</v>
      </c>
      <c r="I1" s="103"/>
      <c r="J1" s="103"/>
      <c r="K1" s="104"/>
      <c r="L1" s="2"/>
      <c r="M1" s="2"/>
      <c r="N1" s="2"/>
      <c r="O1" s="2"/>
    </row>
    <row r="2" spans="1:15" ht="12.75" customHeight="1">
      <c r="A2" s="4" t="s">
        <v>2</v>
      </c>
      <c r="B2" s="2"/>
      <c r="C2" s="2"/>
      <c r="D2" s="1"/>
      <c r="E2" s="2"/>
      <c r="F2" s="2"/>
      <c r="G2" s="2" t="s">
        <v>3</v>
      </c>
      <c r="H2" s="105" t="s">
        <v>52</v>
      </c>
      <c r="I2" s="103"/>
      <c r="J2" s="103"/>
      <c r="K2" s="104"/>
      <c r="L2" s="2"/>
      <c r="M2" s="2"/>
      <c r="N2" s="2"/>
      <c r="O2" s="2"/>
    </row>
    <row r="3" spans="1:15" ht="17.25" customHeight="1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31</v>
      </c>
      <c r="I3" s="8">
        <v>3</v>
      </c>
      <c r="J3" s="9">
        <v>2025</v>
      </c>
      <c r="K3" s="1"/>
      <c r="L3" s="2"/>
      <c r="M3" s="2"/>
    </row>
    <row r="4" spans="1:15" ht="12.75" customHeight="1" thickBot="1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  <c r="M4" s="2"/>
    </row>
    <row r="5" spans="1:15" ht="21" customHeight="1" thickBot="1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  <c r="M5" s="2"/>
    </row>
    <row r="6" spans="1:15" ht="12.75" customHeight="1">
      <c r="A6" s="15">
        <v>1</v>
      </c>
      <c r="B6" s="16">
        <v>1</v>
      </c>
      <c r="C6" s="17" t="s">
        <v>22</v>
      </c>
      <c r="D6" s="43" t="s">
        <v>23</v>
      </c>
      <c r="E6" s="92" t="s">
        <v>69</v>
      </c>
      <c r="F6" s="91">
        <v>190</v>
      </c>
      <c r="G6" s="94">
        <v>9.1999999999999993</v>
      </c>
      <c r="H6" s="94">
        <v>14.99</v>
      </c>
      <c r="I6" s="94">
        <v>88.64</v>
      </c>
      <c r="J6" s="94">
        <v>521.30999999999995</v>
      </c>
      <c r="K6" s="54"/>
      <c r="L6" s="55"/>
      <c r="M6" s="2"/>
    </row>
    <row r="7" spans="1:15" ht="12.75" customHeight="1">
      <c r="A7" s="20"/>
      <c r="B7" s="21"/>
      <c r="C7" s="22"/>
      <c r="D7" s="47" t="s">
        <v>24</v>
      </c>
      <c r="E7" s="92" t="s">
        <v>86</v>
      </c>
      <c r="F7" s="91">
        <v>205</v>
      </c>
      <c r="G7" s="94">
        <v>0.25</v>
      </c>
      <c r="H7" s="94">
        <v>0.06</v>
      </c>
      <c r="I7" s="94">
        <v>10.17</v>
      </c>
      <c r="J7" s="94">
        <v>43.01</v>
      </c>
      <c r="K7" s="56"/>
      <c r="L7" s="51"/>
      <c r="M7" s="2"/>
    </row>
    <row r="8" spans="1:15" ht="12.75" customHeight="1">
      <c r="A8" s="20"/>
      <c r="B8" s="21"/>
      <c r="C8" s="22"/>
      <c r="D8" s="47" t="s">
        <v>31</v>
      </c>
      <c r="E8" s="92" t="s">
        <v>76</v>
      </c>
      <c r="F8" s="91">
        <v>200</v>
      </c>
      <c r="G8" s="94">
        <v>1</v>
      </c>
      <c r="H8" s="94">
        <v>0.2</v>
      </c>
      <c r="I8" s="94">
        <v>20.2</v>
      </c>
      <c r="J8" s="94">
        <v>92</v>
      </c>
      <c r="K8" s="56"/>
      <c r="L8" s="51"/>
      <c r="M8" s="2"/>
    </row>
    <row r="9" spans="1:15" ht="12.75" customHeight="1">
      <c r="A9" s="20"/>
      <c r="B9" s="21"/>
      <c r="C9" s="22"/>
      <c r="D9" s="47"/>
      <c r="E9" s="72"/>
      <c r="F9" s="73"/>
      <c r="G9" s="74"/>
      <c r="H9" s="74"/>
      <c r="I9" s="74"/>
      <c r="J9" s="74"/>
      <c r="K9" s="56"/>
      <c r="L9" s="51"/>
      <c r="M9" s="2"/>
    </row>
    <row r="10" spans="1:15" ht="12.75" customHeight="1">
      <c r="A10" s="20"/>
      <c r="B10" s="21"/>
      <c r="C10" s="22"/>
      <c r="D10" s="53"/>
      <c r="E10" s="44"/>
      <c r="F10" s="45"/>
      <c r="G10" s="46"/>
      <c r="H10" s="46"/>
      <c r="I10" s="46"/>
      <c r="J10" s="46"/>
      <c r="K10" s="56"/>
      <c r="L10" s="51"/>
      <c r="M10" s="2"/>
    </row>
    <row r="11" spans="1:15" ht="12.75" customHeight="1">
      <c r="A11" s="20"/>
      <c r="B11" s="21"/>
      <c r="C11" s="22"/>
      <c r="D11" s="48"/>
      <c r="E11" s="50"/>
      <c r="F11" s="51"/>
      <c r="G11" s="75"/>
      <c r="H11" s="75"/>
      <c r="I11" s="75"/>
      <c r="J11" s="75"/>
      <c r="K11" s="56"/>
      <c r="L11" s="51"/>
      <c r="M11" s="2"/>
    </row>
    <row r="12" spans="1:15" ht="12.75" customHeight="1">
      <c r="A12" s="20"/>
      <c r="B12" s="21"/>
      <c r="C12" s="22"/>
      <c r="D12" s="48"/>
      <c r="E12" s="50"/>
      <c r="F12" s="51"/>
      <c r="G12" s="75"/>
      <c r="H12" s="75"/>
      <c r="I12" s="75"/>
      <c r="J12" s="75"/>
      <c r="K12" s="56"/>
      <c r="L12" s="51"/>
      <c r="M12" s="2"/>
    </row>
    <row r="13" spans="1:15" ht="12.75" customHeight="1">
      <c r="A13" s="27"/>
      <c r="B13" s="28"/>
      <c r="C13" s="29"/>
      <c r="D13" s="57" t="s">
        <v>25</v>
      </c>
      <c r="E13" s="58"/>
      <c r="F13" s="59">
        <f>SUM(F6:F12)</f>
        <v>595</v>
      </c>
      <c r="G13" s="76">
        <f>SUM(G6:G12)</f>
        <v>10.45</v>
      </c>
      <c r="H13" s="76">
        <f>SUM(H6:H12)</f>
        <v>15.25</v>
      </c>
      <c r="I13" s="76">
        <f>SUM(I6:I12)</f>
        <v>119.01</v>
      </c>
      <c r="J13" s="76">
        <f>SUM(J6:J12)</f>
        <v>656.31999999999994</v>
      </c>
      <c r="K13" s="60"/>
      <c r="L13" s="59"/>
      <c r="M13" s="2"/>
    </row>
    <row r="14" spans="1:15" ht="12.75" customHeight="1">
      <c r="A14" s="30">
        <f t="shared" ref="A14:B14" si="0">A6</f>
        <v>1</v>
      </c>
      <c r="B14" s="31">
        <f t="shared" si="0"/>
        <v>1</v>
      </c>
      <c r="C14" s="32" t="s">
        <v>26</v>
      </c>
      <c r="D14" s="47" t="s">
        <v>27</v>
      </c>
      <c r="E14" s="50"/>
      <c r="F14" s="51"/>
      <c r="G14" s="75"/>
      <c r="H14" s="75"/>
      <c r="I14" s="75"/>
      <c r="J14" s="75"/>
      <c r="K14" s="26"/>
      <c r="L14" s="25"/>
      <c r="M14" s="2"/>
    </row>
    <row r="15" spans="1:15" ht="12.75" customHeight="1">
      <c r="A15" s="20"/>
      <c r="B15" s="21"/>
      <c r="C15" s="22"/>
      <c r="D15" s="47" t="s">
        <v>28</v>
      </c>
      <c r="E15" s="92" t="s">
        <v>77</v>
      </c>
      <c r="F15" s="91">
        <v>275</v>
      </c>
      <c r="G15" s="94">
        <v>7.5</v>
      </c>
      <c r="H15" s="94">
        <v>16.940000000000001</v>
      </c>
      <c r="I15" s="94">
        <v>15.71</v>
      </c>
      <c r="J15" s="94">
        <v>245.51</v>
      </c>
      <c r="K15" s="26"/>
      <c r="L15" s="25"/>
      <c r="M15" s="2"/>
    </row>
    <row r="16" spans="1:15" ht="12.75" customHeight="1">
      <c r="A16" s="20"/>
      <c r="B16" s="21"/>
      <c r="C16" s="22"/>
      <c r="D16" s="47" t="s">
        <v>29</v>
      </c>
      <c r="E16" s="92" t="s">
        <v>45</v>
      </c>
      <c r="F16" s="91">
        <v>100</v>
      </c>
      <c r="G16" s="94">
        <v>12.54</v>
      </c>
      <c r="H16" s="94">
        <v>24.53</v>
      </c>
      <c r="I16" s="94">
        <v>3.58</v>
      </c>
      <c r="J16" s="94">
        <v>285.32</v>
      </c>
      <c r="K16" s="26"/>
      <c r="L16" s="25"/>
      <c r="M16" s="2"/>
    </row>
    <row r="17" spans="1:13" ht="12.75" customHeight="1">
      <c r="A17" s="20"/>
      <c r="B17" s="21"/>
      <c r="C17" s="22"/>
      <c r="D17" s="47" t="s">
        <v>30</v>
      </c>
      <c r="E17" s="92" t="s">
        <v>53</v>
      </c>
      <c r="F17" s="91">
        <v>180</v>
      </c>
      <c r="G17" s="94">
        <v>9.1199999999999992</v>
      </c>
      <c r="H17" s="94">
        <v>6.29</v>
      </c>
      <c r="I17" s="94">
        <v>41.18</v>
      </c>
      <c r="J17" s="94">
        <v>257.45</v>
      </c>
      <c r="K17" s="26"/>
      <c r="L17" s="25"/>
      <c r="M17" s="2"/>
    </row>
    <row r="18" spans="1:13" ht="12.75" customHeight="1">
      <c r="A18" s="20"/>
      <c r="B18" s="21"/>
      <c r="C18" s="22"/>
      <c r="D18" s="47" t="s">
        <v>31</v>
      </c>
      <c r="E18" s="90" t="s">
        <v>44</v>
      </c>
      <c r="F18" s="91">
        <v>200</v>
      </c>
      <c r="G18" s="94">
        <v>0.44</v>
      </c>
      <c r="H18" s="94">
        <v>0.02</v>
      </c>
      <c r="I18" s="94">
        <v>25.77</v>
      </c>
      <c r="J18" s="94">
        <v>112.66</v>
      </c>
      <c r="K18" s="26"/>
      <c r="L18" s="25"/>
      <c r="M18" s="2"/>
    </row>
    <row r="19" spans="1:13" ht="12.75" customHeight="1">
      <c r="A19" s="20"/>
      <c r="B19" s="21"/>
      <c r="C19" s="22"/>
      <c r="D19" s="47" t="s">
        <v>33</v>
      </c>
      <c r="E19" s="90" t="s">
        <v>38</v>
      </c>
      <c r="F19" s="91">
        <v>50</v>
      </c>
      <c r="G19" s="94">
        <v>3.25</v>
      </c>
      <c r="H19" s="94">
        <v>0.5</v>
      </c>
      <c r="I19" s="94">
        <v>21</v>
      </c>
      <c r="J19" s="94">
        <v>100</v>
      </c>
      <c r="K19" s="26"/>
      <c r="L19" s="25"/>
      <c r="M19" s="2"/>
    </row>
    <row r="20" spans="1:13" ht="12.75" customHeight="1">
      <c r="A20" s="20"/>
      <c r="B20" s="21"/>
      <c r="C20" s="22"/>
      <c r="D20" s="47"/>
      <c r="E20" s="44"/>
      <c r="F20" s="45"/>
      <c r="G20" s="77"/>
      <c r="H20" s="77"/>
      <c r="I20" s="77"/>
      <c r="J20" s="77"/>
      <c r="K20" s="26"/>
      <c r="L20" s="25"/>
      <c r="M20" s="2"/>
    </row>
    <row r="21" spans="1:13" ht="12.75" customHeight="1">
      <c r="A21" s="20"/>
      <c r="B21" s="21"/>
      <c r="C21" s="22"/>
      <c r="D21" s="23"/>
      <c r="E21" s="50"/>
      <c r="F21" s="51"/>
      <c r="G21" s="75"/>
      <c r="H21" s="75"/>
      <c r="I21" s="75"/>
      <c r="J21" s="75"/>
      <c r="K21" s="26"/>
      <c r="L21" s="25"/>
      <c r="M21" s="2"/>
    </row>
    <row r="22" spans="1:13" ht="12.75" customHeight="1">
      <c r="A22" s="20"/>
      <c r="B22" s="21"/>
      <c r="C22" s="22"/>
      <c r="D22" s="23"/>
      <c r="E22" s="24"/>
      <c r="F22" s="25"/>
      <c r="G22" s="78"/>
      <c r="H22" s="78"/>
      <c r="I22" s="78"/>
      <c r="J22" s="78"/>
      <c r="K22" s="26"/>
      <c r="L22" s="25"/>
      <c r="M22" s="2"/>
    </row>
    <row r="23" spans="1:13" ht="12.75" customHeight="1">
      <c r="A23" s="27"/>
      <c r="B23" s="28"/>
      <c r="C23" s="29"/>
      <c r="D23" s="57" t="s">
        <v>25</v>
      </c>
      <c r="E23" s="58"/>
      <c r="F23" s="59">
        <f t="shared" ref="F23:I23" si="1">SUM(F14:F22)</f>
        <v>805</v>
      </c>
      <c r="G23" s="76">
        <f t="shared" si="1"/>
        <v>32.849999999999994</v>
      </c>
      <c r="H23" s="76">
        <f t="shared" si="1"/>
        <v>48.28</v>
      </c>
      <c r="I23" s="76">
        <f t="shared" si="1"/>
        <v>107.24</v>
      </c>
      <c r="J23" s="76">
        <f>SUM(J14:J22)</f>
        <v>1000.9399999999999</v>
      </c>
      <c r="K23" s="60"/>
      <c r="L23" s="59"/>
      <c r="M23" s="2"/>
    </row>
    <row r="24" spans="1:13" ht="12.75" customHeight="1" thickBot="1">
      <c r="A24" s="33">
        <f t="shared" ref="A24:B24" si="2">A6</f>
        <v>1</v>
      </c>
      <c r="B24" s="34">
        <f t="shared" si="2"/>
        <v>1</v>
      </c>
      <c r="C24" s="97" t="s">
        <v>34</v>
      </c>
      <c r="D24" s="98"/>
      <c r="E24" s="35"/>
      <c r="F24" s="36">
        <f t="shared" ref="F24:J24" si="3">F13+F23</f>
        <v>1400</v>
      </c>
      <c r="G24" s="62">
        <f t="shared" si="3"/>
        <v>43.3</v>
      </c>
      <c r="H24" s="62">
        <f t="shared" si="3"/>
        <v>63.53</v>
      </c>
      <c r="I24" s="62">
        <f t="shared" si="3"/>
        <v>226.25</v>
      </c>
      <c r="J24" s="62">
        <f t="shared" si="3"/>
        <v>1657.2599999999998</v>
      </c>
      <c r="K24" s="36"/>
      <c r="L24" s="36">
        <f>L13+L23</f>
        <v>0</v>
      </c>
      <c r="M24" s="2"/>
    </row>
    <row r="25" spans="1:13" ht="12.75" customHeight="1">
      <c r="A25" s="37">
        <v>1</v>
      </c>
      <c r="B25" s="21">
        <v>2</v>
      </c>
      <c r="C25" s="17" t="s">
        <v>22</v>
      </c>
      <c r="D25" s="43" t="s">
        <v>23</v>
      </c>
      <c r="E25" s="92" t="s">
        <v>78</v>
      </c>
      <c r="F25" s="91">
        <v>275</v>
      </c>
      <c r="G25" s="94">
        <v>22.88</v>
      </c>
      <c r="H25" s="94">
        <v>16.12</v>
      </c>
      <c r="I25" s="94">
        <v>53.3</v>
      </c>
      <c r="J25" s="94">
        <v>449.8</v>
      </c>
      <c r="K25" s="19"/>
      <c r="L25" s="18"/>
      <c r="M25" s="2"/>
    </row>
    <row r="26" spans="1:13" ht="12.75" customHeight="1">
      <c r="A26" s="37"/>
      <c r="B26" s="21"/>
      <c r="C26" s="22"/>
      <c r="D26" s="47"/>
      <c r="E26" s="92" t="s">
        <v>39</v>
      </c>
      <c r="F26" s="91">
        <v>15</v>
      </c>
      <c r="G26" s="94">
        <v>3.9</v>
      </c>
      <c r="H26" s="94">
        <v>3.92</v>
      </c>
      <c r="I26" s="94">
        <v>0</v>
      </c>
      <c r="J26" s="94">
        <v>51.6</v>
      </c>
      <c r="K26" s="26"/>
      <c r="L26" s="25"/>
      <c r="M26" s="2"/>
    </row>
    <row r="27" spans="1:13" ht="12.75" customHeight="1">
      <c r="A27" s="37"/>
      <c r="B27" s="21"/>
      <c r="C27" s="22"/>
      <c r="D27" s="47" t="s">
        <v>24</v>
      </c>
      <c r="E27" s="92" t="s">
        <v>57</v>
      </c>
      <c r="F27" s="91">
        <v>200</v>
      </c>
      <c r="G27" s="94">
        <v>3.14</v>
      </c>
      <c r="H27" s="94">
        <v>3.33</v>
      </c>
      <c r="I27" s="94">
        <v>17.88</v>
      </c>
      <c r="J27" s="94">
        <v>115.42</v>
      </c>
      <c r="K27" s="26"/>
      <c r="L27" s="25"/>
      <c r="M27" s="2"/>
    </row>
    <row r="28" spans="1:13" ht="12.75" customHeight="1">
      <c r="A28" s="37"/>
      <c r="B28" s="21"/>
      <c r="C28" s="22"/>
      <c r="D28" s="47" t="s">
        <v>71</v>
      </c>
      <c r="E28" s="92" t="s">
        <v>37</v>
      </c>
      <c r="F28" s="91">
        <v>60</v>
      </c>
      <c r="G28" s="94">
        <v>4.5</v>
      </c>
      <c r="H28" s="94">
        <v>1.74</v>
      </c>
      <c r="I28" s="94">
        <v>30.84</v>
      </c>
      <c r="J28" s="94">
        <v>157.19999999999999</v>
      </c>
      <c r="K28" s="26"/>
      <c r="L28" s="25"/>
      <c r="M28" s="2"/>
    </row>
    <row r="29" spans="1:13" ht="12.75" customHeight="1">
      <c r="A29" s="37"/>
      <c r="B29" s="21"/>
      <c r="C29" s="22"/>
      <c r="D29" s="47"/>
      <c r="E29" s="92"/>
      <c r="F29" s="91"/>
      <c r="G29" s="94"/>
      <c r="H29" s="94"/>
      <c r="I29" s="94"/>
      <c r="J29" s="94"/>
      <c r="K29" s="26"/>
      <c r="L29" s="25"/>
      <c r="M29" s="2"/>
    </row>
    <row r="30" spans="1:13" ht="12.75" customHeight="1">
      <c r="A30" s="37"/>
      <c r="B30" s="21"/>
      <c r="C30" s="22"/>
      <c r="D30" s="48"/>
      <c r="E30" s="90"/>
      <c r="F30" s="91"/>
      <c r="G30" s="94"/>
      <c r="H30" s="94"/>
      <c r="I30" s="94"/>
      <c r="J30" s="94"/>
      <c r="K30" s="26"/>
      <c r="L30" s="25"/>
      <c r="M30" s="2"/>
    </row>
    <row r="31" spans="1:13" ht="12.75" customHeight="1">
      <c r="A31" s="37"/>
      <c r="B31" s="21"/>
      <c r="C31" s="22"/>
      <c r="D31" s="48"/>
      <c r="E31" s="50"/>
      <c r="F31" s="51"/>
      <c r="G31" s="75"/>
      <c r="H31" s="75"/>
      <c r="I31" s="75"/>
      <c r="J31" s="75"/>
      <c r="K31" s="26"/>
      <c r="L31" s="25"/>
      <c r="M31" s="2"/>
    </row>
    <row r="32" spans="1:13" ht="12.75" customHeight="1">
      <c r="A32" s="38"/>
      <c r="B32" s="28"/>
      <c r="C32" s="29"/>
      <c r="D32" s="57" t="s">
        <v>25</v>
      </c>
      <c r="E32" s="58"/>
      <c r="F32" s="59">
        <f t="shared" ref="F32:J32" si="4">SUM(F25:F31)</f>
        <v>550</v>
      </c>
      <c r="G32" s="76">
        <f t="shared" si="4"/>
        <v>34.42</v>
      </c>
      <c r="H32" s="76">
        <f t="shared" si="4"/>
        <v>25.109999999999996</v>
      </c>
      <c r="I32" s="76">
        <f t="shared" si="4"/>
        <v>102.02</v>
      </c>
      <c r="J32" s="76">
        <f t="shared" si="4"/>
        <v>774.02</v>
      </c>
      <c r="K32" s="60"/>
      <c r="L32" s="59"/>
      <c r="M32" s="2"/>
    </row>
    <row r="33" spans="1:13" ht="12.75" customHeight="1">
      <c r="A33" s="31">
        <f t="shared" ref="A33:B33" si="5">A25</f>
        <v>1</v>
      </c>
      <c r="B33" s="31">
        <f t="shared" si="5"/>
        <v>2</v>
      </c>
      <c r="C33" s="32" t="s">
        <v>26</v>
      </c>
      <c r="D33" s="47"/>
      <c r="E33" s="50"/>
      <c r="F33" s="51"/>
      <c r="G33" s="75"/>
      <c r="H33" s="75"/>
      <c r="I33" s="75"/>
      <c r="J33" s="75"/>
      <c r="K33" s="56"/>
      <c r="L33" s="51"/>
      <c r="M33" s="2"/>
    </row>
    <row r="34" spans="1:13" ht="12.75" customHeight="1">
      <c r="A34" s="37"/>
      <c r="B34" s="21"/>
      <c r="C34" s="22"/>
      <c r="D34" s="47" t="s">
        <v>28</v>
      </c>
      <c r="E34" s="92" t="s">
        <v>54</v>
      </c>
      <c r="F34" s="91">
        <v>200</v>
      </c>
      <c r="G34" s="94">
        <v>4.7</v>
      </c>
      <c r="H34" s="94">
        <v>9.1199999999999992</v>
      </c>
      <c r="I34" s="94">
        <v>14.25</v>
      </c>
      <c r="J34" s="94">
        <v>158.25</v>
      </c>
      <c r="K34" s="56"/>
      <c r="L34" s="51"/>
      <c r="M34" s="2"/>
    </row>
    <row r="35" spans="1:13" ht="12.75" customHeight="1">
      <c r="A35" s="37"/>
      <c r="B35" s="21"/>
      <c r="C35" s="22"/>
      <c r="D35" s="47" t="s">
        <v>29</v>
      </c>
      <c r="E35" s="92" t="s">
        <v>41</v>
      </c>
      <c r="F35" s="91">
        <v>120</v>
      </c>
      <c r="G35" s="94">
        <v>10.119999999999999</v>
      </c>
      <c r="H35" s="94">
        <v>23.68</v>
      </c>
      <c r="I35" s="94">
        <v>17.399999999999999</v>
      </c>
      <c r="J35" s="94">
        <v>323.60000000000002</v>
      </c>
      <c r="K35" s="56"/>
      <c r="L35" s="51"/>
      <c r="M35" s="2"/>
    </row>
    <row r="36" spans="1:13" ht="12.75" customHeight="1">
      <c r="A36" s="37"/>
      <c r="B36" s="21"/>
      <c r="C36" s="22"/>
      <c r="D36" s="47" t="s">
        <v>30</v>
      </c>
      <c r="E36" s="90" t="s">
        <v>43</v>
      </c>
      <c r="F36" s="91">
        <v>150</v>
      </c>
      <c r="G36" s="94">
        <v>7.13</v>
      </c>
      <c r="H36" s="94">
        <v>4.32</v>
      </c>
      <c r="I36" s="94">
        <v>45.54</v>
      </c>
      <c r="J36" s="94">
        <v>249.74</v>
      </c>
      <c r="K36" s="56"/>
      <c r="L36" s="51"/>
      <c r="M36" s="2"/>
    </row>
    <row r="37" spans="1:13" ht="12.75" customHeight="1">
      <c r="A37" s="37"/>
      <c r="B37" s="21"/>
      <c r="C37" s="22"/>
      <c r="D37" s="47" t="s">
        <v>31</v>
      </c>
      <c r="E37" s="92" t="s">
        <v>49</v>
      </c>
      <c r="F37" s="91">
        <v>200</v>
      </c>
      <c r="G37" s="94">
        <v>0.08</v>
      </c>
      <c r="H37" s="94">
        <v>0.08</v>
      </c>
      <c r="I37" s="94">
        <v>21.92</v>
      </c>
      <c r="J37" s="94">
        <v>89.2</v>
      </c>
      <c r="K37" s="56"/>
      <c r="L37" s="51"/>
      <c r="M37" s="2"/>
    </row>
    <row r="38" spans="1:13" ht="12.75" customHeight="1">
      <c r="A38" s="37"/>
      <c r="B38" s="21"/>
      <c r="C38" s="22"/>
      <c r="D38" s="47" t="s">
        <v>33</v>
      </c>
      <c r="E38" s="90" t="s">
        <v>38</v>
      </c>
      <c r="F38" s="91">
        <v>45</v>
      </c>
      <c r="G38" s="94">
        <v>2.93</v>
      </c>
      <c r="H38" s="94">
        <v>0.45</v>
      </c>
      <c r="I38" s="94">
        <v>18.899999999999999</v>
      </c>
      <c r="J38" s="94">
        <v>90</v>
      </c>
      <c r="K38" s="56"/>
      <c r="L38" s="51"/>
      <c r="M38" s="2"/>
    </row>
    <row r="39" spans="1:13" ht="12.75" customHeight="1">
      <c r="A39" s="37"/>
      <c r="B39" s="21"/>
      <c r="C39" s="22"/>
      <c r="D39" s="48"/>
      <c r="E39" s="50"/>
      <c r="F39" s="51"/>
      <c r="G39" s="75"/>
      <c r="H39" s="75"/>
      <c r="I39" s="75"/>
      <c r="J39" s="75"/>
      <c r="K39" s="56"/>
      <c r="L39" s="51"/>
      <c r="M39" s="2"/>
    </row>
    <row r="40" spans="1:13" ht="12.75" customHeight="1">
      <c r="A40" s="37"/>
      <c r="B40" s="21"/>
      <c r="C40" s="22"/>
      <c r="D40" s="48"/>
      <c r="E40" s="50"/>
      <c r="F40" s="51"/>
      <c r="G40" s="75"/>
      <c r="H40" s="75"/>
      <c r="I40" s="75"/>
      <c r="J40" s="75"/>
      <c r="K40" s="56"/>
      <c r="L40" s="51"/>
      <c r="M40" s="2"/>
    </row>
    <row r="41" spans="1:13" ht="12.75" customHeight="1">
      <c r="A41" s="38"/>
      <c r="B41" s="28"/>
      <c r="C41" s="29"/>
      <c r="D41" s="57" t="s">
        <v>25</v>
      </c>
      <c r="E41" s="58"/>
      <c r="F41" s="59">
        <f>SUM(F33:F40)</f>
        <v>715</v>
      </c>
      <c r="G41" s="76">
        <f>SUM(G33:G40)</f>
        <v>24.959999999999997</v>
      </c>
      <c r="H41" s="76">
        <f>SUM(H33:H40)</f>
        <v>37.65</v>
      </c>
      <c r="I41" s="76">
        <f>SUM(I33:I40)</f>
        <v>118.00999999999999</v>
      </c>
      <c r="J41" s="76">
        <f>SUM(J33:J40)</f>
        <v>910.79000000000008</v>
      </c>
      <c r="K41" s="60"/>
      <c r="L41" s="59"/>
      <c r="M41" s="2"/>
    </row>
    <row r="42" spans="1:13" ht="15.75" customHeight="1" thickBot="1">
      <c r="A42" s="39">
        <f>A25</f>
        <v>1</v>
      </c>
      <c r="B42" s="39">
        <f>B25</f>
        <v>2</v>
      </c>
      <c r="C42" s="97" t="s">
        <v>34</v>
      </c>
      <c r="D42" s="98"/>
      <c r="E42" s="35"/>
      <c r="F42" s="36">
        <f>F32+F41</f>
        <v>1265</v>
      </c>
      <c r="G42" s="62">
        <f>G32+G41</f>
        <v>59.379999999999995</v>
      </c>
      <c r="H42" s="62">
        <f>H32+H41</f>
        <v>62.759999999999991</v>
      </c>
      <c r="I42" s="62">
        <f>I32+I41</f>
        <v>220.02999999999997</v>
      </c>
      <c r="J42" s="62">
        <f>J32+J41</f>
        <v>1684.81</v>
      </c>
      <c r="K42" s="36"/>
      <c r="L42" s="36">
        <f>L32+L41</f>
        <v>0</v>
      </c>
      <c r="M42" s="2"/>
    </row>
    <row r="43" spans="1:13" ht="12.75" customHeight="1">
      <c r="A43" s="15">
        <v>1</v>
      </c>
      <c r="B43" s="16">
        <v>3</v>
      </c>
      <c r="C43" s="17" t="s">
        <v>22</v>
      </c>
      <c r="D43" s="43" t="s">
        <v>23</v>
      </c>
      <c r="E43" s="92" t="s">
        <v>72</v>
      </c>
      <c r="F43" s="91">
        <v>160</v>
      </c>
      <c r="G43" s="94">
        <v>19.600000000000001</v>
      </c>
      <c r="H43" s="94">
        <v>7.4</v>
      </c>
      <c r="I43" s="94">
        <v>50.11</v>
      </c>
      <c r="J43" s="94">
        <v>344.96</v>
      </c>
      <c r="K43" s="54"/>
      <c r="L43" s="55"/>
      <c r="M43" s="2"/>
    </row>
    <row r="44" spans="1:13" ht="12.75" customHeight="1">
      <c r="A44" s="20"/>
      <c r="B44" s="21"/>
      <c r="C44" s="22"/>
      <c r="D44" s="47" t="s">
        <v>24</v>
      </c>
      <c r="E44" s="92" t="s">
        <v>55</v>
      </c>
      <c r="F44" s="91">
        <v>200</v>
      </c>
      <c r="G44" s="94">
        <v>0.2</v>
      </c>
      <c r="H44" s="94">
        <v>0.05</v>
      </c>
      <c r="I44" s="94">
        <v>10.02</v>
      </c>
      <c r="J44" s="94">
        <v>41.31</v>
      </c>
      <c r="K44" s="56"/>
      <c r="L44" s="51"/>
      <c r="M44" s="2"/>
    </row>
    <row r="45" spans="1:13" ht="12.75" customHeight="1">
      <c r="A45" s="20"/>
      <c r="B45" s="21"/>
      <c r="C45" s="22"/>
      <c r="D45" s="47" t="s">
        <v>31</v>
      </c>
      <c r="E45" s="92" t="s">
        <v>76</v>
      </c>
      <c r="F45" s="91">
        <v>200</v>
      </c>
      <c r="G45" s="94">
        <v>1</v>
      </c>
      <c r="H45" s="94">
        <v>0.2</v>
      </c>
      <c r="I45" s="94">
        <v>20.2</v>
      </c>
      <c r="J45" s="94">
        <v>92</v>
      </c>
      <c r="K45" s="56"/>
      <c r="L45" s="51"/>
      <c r="M45" s="2"/>
    </row>
    <row r="46" spans="1:13" ht="12.75" customHeight="1">
      <c r="A46" s="20"/>
      <c r="B46" s="21"/>
      <c r="C46" s="22"/>
      <c r="D46" s="47" t="s">
        <v>32</v>
      </c>
      <c r="E46" s="92" t="s">
        <v>37</v>
      </c>
      <c r="F46" s="91">
        <v>20</v>
      </c>
      <c r="G46" s="94">
        <v>1.5</v>
      </c>
      <c r="H46" s="94">
        <v>0.57999999999999996</v>
      </c>
      <c r="I46" s="94">
        <v>10.28</v>
      </c>
      <c r="J46" s="94">
        <v>52.4</v>
      </c>
      <c r="K46" s="56"/>
      <c r="L46" s="51"/>
      <c r="M46" s="2"/>
    </row>
    <row r="47" spans="1:13" ht="12.75" customHeight="1">
      <c r="A47" s="20"/>
      <c r="B47" s="21"/>
      <c r="C47" s="22"/>
      <c r="D47" s="47"/>
      <c r="E47" s="50"/>
      <c r="F47" s="51"/>
      <c r="G47" s="75"/>
      <c r="H47" s="75"/>
      <c r="I47" s="75"/>
      <c r="J47" s="75"/>
      <c r="K47" s="56"/>
      <c r="L47" s="51"/>
      <c r="M47" s="2"/>
    </row>
    <row r="48" spans="1:13" ht="12.75" customHeight="1">
      <c r="A48" s="20"/>
      <c r="B48" s="21"/>
      <c r="C48" s="22"/>
      <c r="D48" s="48"/>
      <c r="E48" s="50"/>
      <c r="F48" s="51"/>
      <c r="G48" s="75"/>
      <c r="H48" s="75"/>
      <c r="I48" s="75"/>
      <c r="J48" s="75"/>
      <c r="K48" s="56"/>
      <c r="L48" s="51"/>
      <c r="M48" s="2"/>
    </row>
    <row r="49" spans="1:15" ht="12.75" customHeight="1">
      <c r="A49" s="20"/>
      <c r="B49" s="21"/>
      <c r="C49" s="22"/>
      <c r="D49" s="48"/>
      <c r="E49" s="50"/>
      <c r="F49" s="51"/>
      <c r="G49" s="75"/>
      <c r="H49" s="75"/>
      <c r="I49" s="75"/>
      <c r="J49" s="75"/>
      <c r="K49" s="56"/>
      <c r="L49" s="51"/>
      <c r="M49" s="2"/>
    </row>
    <row r="50" spans="1:15" ht="12.75" customHeight="1">
      <c r="A50" s="27"/>
      <c r="B50" s="28"/>
      <c r="C50" s="29"/>
      <c r="D50" s="57" t="s">
        <v>25</v>
      </c>
      <c r="E50" s="58"/>
      <c r="F50" s="59">
        <f t="shared" ref="F50:J50" si="6">SUM(F43:F49)</f>
        <v>580</v>
      </c>
      <c r="G50" s="76">
        <f t="shared" si="6"/>
        <v>22.3</v>
      </c>
      <c r="H50" s="76">
        <f t="shared" si="6"/>
        <v>8.23</v>
      </c>
      <c r="I50" s="76">
        <f t="shared" si="6"/>
        <v>90.61</v>
      </c>
      <c r="J50" s="76">
        <f t="shared" si="6"/>
        <v>530.66999999999996</v>
      </c>
      <c r="K50" s="60"/>
      <c r="L50" s="59"/>
      <c r="M50" s="2"/>
    </row>
    <row r="51" spans="1:15" ht="12.75" customHeight="1">
      <c r="A51" s="30">
        <f t="shared" ref="A51:B51" si="7">A43</f>
        <v>1</v>
      </c>
      <c r="B51" s="31">
        <f t="shared" si="7"/>
        <v>3</v>
      </c>
      <c r="C51" s="32" t="s">
        <v>26</v>
      </c>
      <c r="D51" s="47"/>
      <c r="E51" s="50"/>
      <c r="F51" s="51"/>
      <c r="G51" s="75"/>
      <c r="H51" s="75"/>
      <c r="I51" s="75"/>
      <c r="J51" s="75"/>
      <c r="K51" s="56"/>
      <c r="L51" s="51"/>
      <c r="M51" s="2"/>
      <c r="N51" s="2"/>
      <c r="O51" s="2"/>
    </row>
    <row r="52" spans="1:15" ht="12.75" customHeight="1">
      <c r="A52" s="20"/>
      <c r="B52" s="21"/>
      <c r="C52" s="22"/>
      <c r="D52" s="47" t="s">
        <v>28</v>
      </c>
      <c r="E52" s="90" t="s">
        <v>48</v>
      </c>
      <c r="F52" s="91">
        <v>250</v>
      </c>
      <c r="G52" s="94">
        <v>7.02</v>
      </c>
      <c r="H52" s="94">
        <v>4.38</v>
      </c>
      <c r="I52" s="94">
        <v>21.69</v>
      </c>
      <c r="J52" s="94">
        <v>154.56</v>
      </c>
      <c r="K52" s="56"/>
      <c r="L52" s="51"/>
      <c r="M52" s="2"/>
      <c r="N52" s="2"/>
      <c r="O52" s="2"/>
    </row>
    <row r="53" spans="1:15" ht="12.75" customHeight="1">
      <c r="A53" s="20"/>
      <c r="B53" s="21"/>
      <c r="C53" s="22"/>
      <c r="D53" s="47" t="s">
        <v>29</v>
      </c>
      <c r="E53" s="90" t="s">
        <v>46</v>
      </c>
      <c r="F53" s="91">
        <v>250</v>
      </c>
      <c r="G53" s="94">
        <v>16.420000000000002</v>
      </c>
      <c r="H53" s="94">
        <v>32.47</v>
      </c>
      <c r="I53" s="94">
        <v>59.52</v>
      </c>
      <c r="J53" s="94">
        <v>596.6</v>
      </c>
      <c r="K53" s="56"/>
      <c r="L53" s="51"/>
      <c r="M53" s="2"/>
      <c r="N53" s="2"/>
      <c r="O53" s="2"/>
    </row>
    <row r="54" spans="1:15" ht="12.75" customHeight="1">
      <c r="A54" s="20"/>
      <c r="B54" s="21"/>
      <c r="C54" s="22"/>
      <c r="D54" s="47" t="s">
        <v>31</v>
      </c>
      <c r="E54" s="92" t="s">
        <v>47</v>
      </c>
      <c r="F54" s="91">
        <v>210</v>
      </c>
      <c r="G54" s="94">
        <v>0.28999999999999998</v>
      </c>
      <c r="H54" s="94">
        <v>0.06</v>
      </c>
      <c r="I54" s="94">
        <v>15.31</v>
      </c>
      <c r="J54" s="94">
        <v>64.66</v>
      </c>
      <c r="K54" s="56"/>
      <c r="L54" s="51"/>
      <c r="M54" s="2"/>
      <c r="N54" s="2"/>
      <c r="O54" s="2"/>
    </row>
    <row r="55" spans="1:15" ht="12.75" customHeight="1">
      <c r="A55" s="20"/>
      <c r="B55" s="21"/>
      <c r="C55" s="22"/>
      <c r="D55" s="47" t="s">
        <v>33</v>
      </c>
      <c r="E55" s="90" t="s">
        <v>38</v>
      </c>
      <c r="F55" s="91">
        <v>45</v>
      </c>
      <c r="G55" s="94">
        <v>2.93</v>
      </c>
      <c r="H55" s="94">
        <v>0.45</v>
      </c>
      <c r="I55" s="94">
        <v>18.899999999999999</v>
      </c>
      <c r="J55" s="94">
        <v>90</v>
      </c>
      <c r="K55" s="56"/>
      <c r="L55" s="51"/>
      <c r="M55" s="2"/>
      <c r="N55" s="2"/>
      <c r="O55" s="2"/>
    </row>
    <row r="56" spans="1:15" ht="12.75" customHeight="1">
      <c r="A56" s="20"/>
      <c r="B56" s="21"/>
      <c r="C56" s="22"/>
      <c r="D56" s="47"/>
      <c r="E56" s="44"/>
      <c r="F56" s="49"/>
      <c r="G56" s="77"/>
      <c r="H56" s="77"/>
      <c r="I56" s="77"/>
      <c r="J56" s="77"/>
      <c r="K56" s="56"/>
      <c r="L56" s="51"/>
      <c r="M56" s="2"/>
      <c r="N56" s="2"/>
      <c r="O56" s="2"/>
    </row>
    <row r="57" spans="1:15" ht="12.75" customHeight="1">
      <c r="A57" s="20"/>
      <c r="B57" s="21"/>
      <c r="C57" s="22"/>
      <c r="D57" s="48"/>
      <c r="E57" s="50"/>
      <c r="F57" s="51"/>
      <c r="G57" s="75"/>
      <c r="H57" s="75"/>
      <c r="I57" s="75"/>
      <c r="J57" s="75"/>
      <c r="K57" s="56"/>
      <c r="L57" s="51"/>
      <c r="M57" s="2"/>
      <c r="N57" s="2"/>
      <c r="O57" s="2"/>
    </row>
    <row r="58" spans="1:15" ht="12.75" customHeight="1">
      <c r="A58" s="27"/>
      <c r="B58" s="28"/>
      <c r="C58" s="29"/>
      <c r="D58" s="57" t="s">
        <v>25</v>
      </c>
      <c r="E58" s="58"/>
      <c r="F58" s="59">
        <f>SUM(F51:F57)</f>
        <v>755</v>
      </c>
      <c r="G58" s="76">
        <f>SUM(G51:G57)</f>
        <v>26.66</v>
      </c>
      <c r="H58" s="76">
        <f>SUM(H51:H57)</f>
        <v>37.360000000000007</v>
      </c>
      <c r="I58" s="76">
        <f>SUM(I51:I57)</f>
        <v>115.42000000000002</v>
      </c>
      <c r="J58" s="76">
        <f>SUM(J51:J57)</f>
        <v>905.82</v>
      </c>
      <c r="K58" s="60"/>
      <c r="L58" s="59"/>
      <c r="M58" s="2"/>
      <c r="N58" s="2"/>
      <c r="O58" s="2"/>
    </row>
    <row r="59" spans="1:15" ht="15.75" customHeight="1" thickBot="1">
      <c r="A59" s="33">
        <f>A43</f>
        <v>1</v>
      </c>
      <c r="B59" s="34">
        <f>B43</f>
        <v>3</v>
      </c>
      <c r="C59" s="97" t="s">
        <v>34</v>
      </c>
      <c r="D59" s="106"/>
      <c r="E59" s="35"/>
      <c r="F59" s="36">
        <f>F50+F58</f>
        <v>1335</v>
      </c>
      <c r="G59" s="62">
        <f>G50+G58</f>
        <v>48.96</v>
      </c>
      <c r="H59" s="62">
        <f>H50+H58</f>
        <v>45.59</v>
      </c>
      <c r="I59" s="62">
        <f>I50+I58</f>
        <v>206.03000000000003</v>
      </c>
      <c r="J59" s="62">
        <f>J50+J58</f>
        <v>1436.49</v>
      </c>
      <c r="K59" s="36"/>
      <c r="L59" s="36">
        <f>L50+L58</f>
        <v>0</v>
      </c>
      <c r="M59" s="2"/>
      <c r="N59" s="2"/>
      <c r="O59" s="2"/>
    </row>
    <row r="60" spans="1:15" ht="12.75" customHeight="1">
      <c r="A60" s="15">
        <v>1</v>
      </c>
      <c r="B60" s="16">
        <v>4</v>
      </c>
      <c r="C60" s="63" t="s">
        <v>22</v>
      </c>
      <c r="D60" s="66" t="s">
        <v>23</v>
      </c>
      <c r="E60" s="92" t="s">
        <v>79</v>
      </c>
      <c r="F60" s="91">
        <v>100</v>
      </c>
      <c r="G60" s="94">
        <v>15.81</v>
      </c>
      <c r="H60" s="94">
        <v>29.8</v>
      </c>
      <c r="I60" s="94">
        <v>12.06</v>
      </c>
      <c r="J60" s="94">
        <v>379.74</v>
      </c>
      <c r="K60" s="19"/>
      <c r="L60" s="18"/>
      <c r="M60" s="2"/>
      <c r="N60" s="2"/>
      <c r="O60" s="2"/>
    </row>
    <row r="61" spans="1:15" ht="12.75" customHeight="1">
      <c r="A61" s="20"/>
      <c r="B61" s="21"/>
      <c r="C61" s="64"/>
      <c r="D61" s="66" t="s">
        <v>30</v>
      </c>
      <c r="E61" s="92" t="s">
        <v>80</v>
      </c>
      <c r="F61" s="91">
        <v>200</v>
      </c>
      <c r="G61" s="94">
        <v>10.130000000000001</v>
      </c>
      <c r="H61" s="94">
        <v>6.99</v>
      </c>
      <c r="I61" s="94">
        <v>45.76</v>
      </c>
      <c r="J61" s="94">
        <v>286.06</v>
      </c>
      <c r="K61" s="26"/>
      <c r="L61" s="25"/>
      <c r="M61" s="2"/>
      <c r="N61" s="2"/>
      <c r="O61" s="2"/>
    </row>
    <row r="62" spans="1:15" ht="12.75" customHeight="1">
      <c r="A62" s="20"/>
      <c r="B62" s="21"/>
      <c r="C62" s="64"/>
      <c r="D62" s="66"/>
      <c r="E62" s="92" t="s">
        <v>39</v>
      </c>
      <c r="F62" s="91">
        <v>10</v>
      </c>
      <c r="G62" s="94">
        <v>2.6</v>
      </c>
      <c r="H62" s="94">
        <v>2.61</v>
      </c>
      <c r="I62" s="94">
        <v>0</v>
      </c>
      <c r="J62" s="94">
        <v>34.4</v>
      </c>
      <c r="K62" s="26"/>
      <c r="L62" s="25"/>
      <c r="M62" s="2"/>
      <c r="N62" s="2"/>
      <c r="O62" s="2"/>
    </row>
    <row r="63" spans="1:15" ht="12.75" customHeight="1">
      <c r="A63" s="20"/>
      <c r="B63" s="21"/>
      <c r="C63" s="64"/>
      <c r="D63" s="67" t="s">
        <v>24</v>
      </c>
      <c r="E63" s="92" t="s">
        <v>81</v>
      </c>
      <c r="F63" s="91">
        <v>205</v>
      </c>
      <c r="G63" s="94">
        <v>0.25</v>
      </c>
      <c r="H63" s="94">
        <v>0.06</v>
      </c>
      <c r="I63" s="94">
        <v>15.16</v>
      </c>
      <c r="J63" s="94">
        <v>62.96</v>
      </c>
      <c r="K63" s="26"/>
      <c r="L63" s="25"/>
      <c r="M63" s="2"/>
      <c r="N63" s="2"/>
      <c r="O63" s="2"/>
    </row>
    <row r="64" spans="1:15" ht="12.75" customHeight="1">
      <c r="A64" s="20"/>
      <c r="B64" s="21"/>
      <c r="C64" s="64"/>
      <c r="D64" s="67" t="s">
        <v>32</v>
      </c>
      <c r="E64" s="72" t="s">
        <v>37</v>
      </c>
      <c r="F64" s="73">
        <v>45</v>
      </c>
      <c r="G64" s="74">
        <v>3.38</v>
      </c>
      <c r="H64" s="74">
        <v>1.31</v>
      </c>
      <c r="I64" s="74">
        <v>23.13</v>
      </c>
      <c r="J64" s="74">
        <v>117.9</v>
      </c>
      <c r="K64" s="26"/>
      <c r="L64" s="25"/>
      <c r="M64" s="2"/>
      <c r="N64" s="2"/>
      <c r="O64" s="2"/>
    </row>
    <row r="65" spans="1:15" ht="12.75" customHeight="1">
      <c r="A65" s="20"/>
      <c r="B65" s="21"/>
      <c r="C65" s="22"/>
      <c r="D65" s="65"/>
      <c r="E65" s="70"/>
      <c r="F65" s="71"/>
      <c r="G65" s="79"/>
      <c r="H65" s="79"/>
      <c r="I65" s="79"/>
      <c r="J65" s="79"/>
      <c r="K65" s="26"/>
      <c r="L65" s="25"/>
      <c r="M65" s="2"/>
      <c r="N65" s="2"/>
      <c r="O65" s="2"/>
    </row>
    <row r="66" spans="1:15" ht="12.75" customHeight="1">
      <c r="A66" s="27"/>
      <c r="B66" s="28"/>
      <c r="C66" s="29"/>
      <c r="D66" s="57" t="s">
        <v>25</v>
      </c>
      <c r="E66" s="58"/>
      <c r="F66" s="59">
        <f>SUM(F60:F64)</f>
        <v>560</v>
      </c>
      <c r="G66" s="76">
        <f>SUM(G60:G64)</f>
        <v>32.17</v>
      </c>
      <c r="H66" s="76">
        <f>SUM(H60:H64)</f>
        <v>40.770000000000003</v>
      </c>
      <c r="I66" s="76">
        <f>SUM(I60:I64)</f>
        <v>96.11</v>
      </c>
      <c r="J66" s="76">
        <f>SUM(J60:J64)</f>
        <v>881.06</v>
      </c>
      <c r="K66" s="60"/>
      <c r="L66" s="59"/>
      <c r="M66" s="2"/>
      <c r="N66" s="2"/>
      <c r="O66" s="2"/>
    </row>
    <row r="67" spans="1:15" ht="12.75" customHeight="1">
      <c r="A67" s="30">
        <f>A60</f>
        <v>1</v>
      </c>
      <c r="B67" s="31">
        <f>B60</f>
        <v>4</v>
      </c>
      <c r="C67" s="32" t="s">
        <v>26</v>
      </c>
      <c r="D67" s="47" t="s">
        <v>27</v>
      </c>
      <c r="E67" s="50"/>
      <c r="F67" s="51"/>
      <c r="G67" s="75"/>
      <c r="H67" s="75"/>
      <c r="I67" s="75"/>
      <c r="J67" s="75"/>
      <c r="K67" s="56"/>
      <c r="L67" s="25"/>
      <c r="M67" s="2"/>
      <c r="N67" s="2"/>
      <c r="O67" s="2"/>
    </row>
    <row r="68" spans="1:15" ht="12.75" customHeight="1">
      <c r="A68" s="20"/>
      <c r="B68" s="21"/>
      <c r="C68" s="22"/>
      <c r="D68" s="47" t="s">
        <v>28</v>
      </c>
      <c r="E68" s="92" t="s">
        <v>82</v>
      </c>
      <c r="F68" s="91">
        <v>250</v>
      </c>
      <c r="G68" s="94">
        <v>2.35</v>
      </c>
      <c r="H68" s="94">
        <v>2.99</v>
      </c>
      <c r="I68" s="94">
        <v>17.059999999999999</v>
      </c>
      <c r="J68" s="94">
        <v>104.93</v>
      </c>
      <c r="K68" s="56"/>
      <c r="L68" s="25"/>
      <c r="M68" s="2"/>
      <c r="N68" s="2"/>
      <c r="O68" s="2"/>
    </row>
    <row r="69" spans="1:15" ht="18" customHeight="1">
      <c r="A69" s="20"/>
      <c r="B69" s="21"/>
      <c r="C69" s="22"/>
      <c r="D69" s="47" t="s">
        <v>29</v>
      </c>
      <c r="E69" s="92" t="s">
        <v>83</v>
      </c>
      <c r="F69" s="91">
        <v>280</v>
      </c>
      <c r="G69" s="94">
        <v>14.45</v>
      </c>
      <c r="H69" s="94">
        <v>28.56</v>
      </c>
      <c r="I69" s="94">
        <v>52.36</v>
      </c>
      <c r="J69" s="94">
        <v>525</v>
      </c>
      <c r="K69" s="56"/>
      <c r="L69" s="25"/>
      <c r="M69" s="2"/>
      <c r="N69" s="2"/>
      <c r="O69" s="2"/>
    </row>
    <row r="70" spans="1:15" ht="12.75" customHeight="1">
      <c r="A70" s="20"/>
      <c r="B70" s="21"/>
      <c r="C70" s="22"/>
      <c r="D70" s="47" t="s">
        <v>31</v>
      </c>
      <c r="E70" s="92" t="s">
        <v>56</v>
      </c>
      <c r="F70" s="91">
        <v>200</v>
      </c>
      <c r="G70" s="94">
        <v>0.24</v>
      </c>
      <c r="H70" s="94">
        <v>0.01</v>
      </c>
      <c r="I70" s="94">
        <v>20.46</v>
      </c>
      <c r="J70" s="94">
        <v>83.69</v>
      </c>
      <c r="K70" s="56"/>
      <c r="L70" s="25"/>
      <c r="M70" s="2"/>
      <c r="N70" s="2"/>
      <c r="O70" s="2"/>
    </row>
    <row r="71" spans="1:15" ht="12.75" customHeight="1">
      <c r="A71" s="20"/>
      <c r="B71" s="21"/>
      <c r="C71" s="22"/>
      <c r="D71" s="47" t="s">
        <v>33</v>
      </c>
      <c r="E71" s="90" t="s">
        <v>38</v>
      </c>
      <c r="F71" s="91">
        <v>25</v>
      </c>
      <c r="G71" s="94">
        <v>1.63</v>
      </c>
      <c r="H71" s="94">
        <v>0.25</v>
      </c>
      <c r="I71" s="94">
        <v>10.5</v>
      </c>
      <c r="J71" s="94">
        <v>50</v>
      </c>
      <c r="K71" s="56"/>
      <c r="L71" s="25"/>
      <c r="M71" s="2"/>
      <c r="N71" s="2"/>
      <c r="O71" s="2"/>
    </row>
    <row r="72" spans="1:15" ht="12.75" customHeight="1">
      <c r="A72" s="20"/>
      <c r="B72" s="21"/>
      <c r="C72" s="22"/>
      <c r="D72" s="47"/>
      <c r="E72" s="72"/>
      <c r="F72" s="73"/>
      <c r="G72" s="74"/>
      <c r="H72" s="74"/>
      <c r="I72" s="74"/>
      <c r="J72" s="74"/>
      <c r="K72" s="56"/>
      <c r="L72" s="25"/>
      <c r="M72" s="2"/>
      <c r="N72" s="2"/>
      <c r="O72" s="2"/>
    </row>
    <row r="73" spans="1:15" ht="12.75" customHeight="1">
      <c r="A73" s="20"/>
      <c r="B73" s="21"/>
      <c r="C73" s="22"/>
      <c r="D73" s="48"/>
      <c r="E73" s="50"/>
      <c r="F73" s="51"/>
      <c r="G73" s="75"/>
      <c r="H73" s="75"/>
      <c r="I73" s="75"/>
      <c r="J73" s="75"/>
      <c r="K73" s="56"/>
      <c r="L73" s="25"/>
      <c r="M73" s="2"/>
      <c r="N73" s="2"/>
      <c r="O73" s="2"/>
    </row>
    <row r="74" spans="1:15" ht="12.75" customHeight="1">
      <c r="A74" s="20"/>
      <c r="B74" s="21"/>
      <c r="C74" s="22"/>
      <c r="D74" s="23"/>
      <c r="E74" s="24"/>
      <c r="F74" s="25"/>
      <c r="G74" s="78"/>
      <c r="H74" s="78"/>
      <c r="I74" s="78"/>
      <c r="J74" s="78"/>
      <c r="K74" s="26"/>
      <c r="L74" s="25"/>
      <c r="M74" s="2"/>
      <c r="N74" s="2"/>
      <c r="O74" s="2"/>
    </row>
    <row r="75" spans="1:15" ht="12.75" customHeight="1">
      <c r="A75" s="20"/>
      <c r="B75" s="21"/>
      <c r="C75" s="22"/>
      <c r="D75" s="23"/>
      <c r="E75" s="24"/>
      <c r="F75" s="25"/>
      <c r="G75" s="78"/>
      <c r="H75" s="78"/>
      <c r="I75" s="78"/>
      <c r="J75" s="78"/>
      <c r="K75" s="26"/>
      <c r="L75" s="25"/>
      <c r="M75" s="2"/>
      <c r="N75" s="2"/>
      <c r="O75" s="2"/>
    </row>
    <row r="76" spans="1:15" ht="12.75" customHeight="1">
      <c r="A76" s="27"/>
      <c r="B76" s="28"/>
      <c r="C76" s="29"/>
      <c r="D76" s="57" t="s">
        <v>25</v>
      </c>
      <c r="E76" s="58"/>
      <c r="F76" s="59">
        <f t="shared" ref="F76:J76" si="8">SUM(F67:F75)</f>
        <v>755</v>
      </c>
      <c r="G76" s="76">
        <f t="shared" si="8"/>
        <v>18.669999999999998</v>
      </c>
      <c r="H76" s="76">
        <f t="shared" si="8"/>
        <v>31.81</v>
      </c>
      <c r="I76" s="76">
        <f t="shared" si="8"/>
        <v>100.38</v>
      </c>
      <c r="J76" s="76">
        <f t="shared" si="8"/>
        <v>763.62000000000012</v>
      </c>
      <c r="K76" s="60"/>
      <c r="L76" s="59"/>
      <c r="M76" s="2"/>
      <c r="N76" s="2"/>
      <c r="O76" s="2"/>
    </row>
    <row r="77" spans="1:15" ht="15.75" customHeight="1" thickBot="1">
      <c r="A77" s="33">
        <f>A60</f>
        <v>1</v>
      </c>
      <c r="B77" s="34">
        <f>B60</f>
        <v>4</v>
      </c>
      <c r="C77" s="97" t="s">
        <v>34</v>
      </c>
      <c r="D77" s="106"/>
      <c r="E77" s="35"/>
      <c r="F77" s="36">
        <f>F66+F80</f>
        <v>740</v>
      </c>
      <c r="G77" s="62">
        <f>G66+G80</f>
        <v>35</v>
      </c>
      <c r="H77" s="62">
        <f>H66+H80</f>
        <v>43.77</v>
      </c>
      <c r="I77" s="62">
        <f>I66+I80</f>
        <v>112.2</v>
      </c>
      <c r="J77" s="62">
        <f>J66+J80</f>
        <v>984.93999999999994</v>
      </c>
      <c r="K77" s="36"/>
      <c r="L77" s="36">
        <f>L66+L80</f>
        <v>0</v>
      </c>
      <c r="M77" s="2"/>
      <c r="N77" s="2"/>
      <c r="O77" s="2"/>
    </row>
    <row r="78" spans="1:15" ht="15.75" customHeight="1">
      <c r="A78" s="15">
        <v>1</v>
      </c>
      <c r="B78" s="16">
        <v>5</v>
      </c>
      <c r="C78" s="63" t="s">
        <v>22</v>
      </c>
      <c r="D78" s="66" t="s">
        <v>23</v>
      </c>
      <c r="E78" s="92" t="s">
        <v>84</v>
      </c>
      <c r="F78" s="91">
        <v>260</v>
      </c>
      <c r="G78" s="94">
        <v>9.34</v>
      </c>
      <c r="H78" s="94">
        <v>16.09</v>
      </c>
      <c r="I78" s="94">
        <v>44.83</v>
      </c>
      <c r="J78" s="94">
        <v>362.61</v>
      </c>
      <c r="K78" s="19"/>
      <c r="L78" s="18"/>
      <c r="M78" s="2"/>
      <c r="N78" s="2"/>
      <c r="O78" s="2"/>
    </row>
    <row r="79" spans="1:15" ht="12.75" customHeight="1">
      <c r="A79" s="20"/>
      <c r="B79" s="21"/>
      <c r="C79" s="64"/>
      <c r="D79" s="66"/>
      <c r="E79" s="92" t="s">
        <v>39</v>
      </c>
      <c r="F79" s="91">
        <v>10</v>
      </c>
      <c r="G79" s="94">
        <v>2.6</v>
      </c>
      <c r="H79" s="94">
        <v>2.61</v>
      </c>
      <c r="I79" s="94">
        <v>0.13</v>
      </c>
      <c r="J79" s="94">
        <v>34.4</v>
      </c>
      <c r="K79" s="26"/>
      <c r="L79" s="25"/>
      <c r="M79" s="2"/>
      <c r="N79" s="2"/>
      <c r="O79" s="2"/>
    </row>
    <row r="80" spans="1:15" ht="12.75" customHeight="1">
      <c r="A80" s="20"/>
      <c r="B80" s="21"/>
      <c r="C80" s="64"/>
      <c r="D80" s="66" t="s">
        <v>24</v>
      </c>
      <c r="E80" s="92" t="s">
        <v>57</v>
      </c>
      <c r="F80" s="91">
        <v>180</v>
      </c>
      <c r="G80" s="94">
        <v>2.83</v>
      </c>
      <c r="H80" s="94">
        <v>3</v>
      </c>
      <c r="I80" s="94">
        <v>16.09</v>
      </c>
      <c r="J80" s="94">
        <v>103.88</v>
      </c>
      <c r="K80" s="26"/>
      <c r="L80" s="25"/>
      <c r="M80" s="2"/>
      <c r="N80" s="2"/>
      <c r="O80" s="2"/>
    </row>
    <row r="81" spans="1:15" ht="12.75" customHeight="1">
      <c r="A81" s="20"/>
      <c r="B81" s="21"/>
      <c r="C81" s="64"/>
      <c r="D81" s="66" t="s">
        <v>32</v>
      </c>
      <c r="E81" s="90" t="s">
        <v>37</v>
      </c>
      <c r="F81" s="91">
        <v>35</v>
      </c>
      <c r="G81" s="94">
        <v>2.63</v>
      </c>
      <c r="H81" s="94">
        <v>1.02</v>
      </c>
      <c r="I81" s="94">
        <v>17.989999999999998</v>
      </c>
      <c r="J81" s="94">
        <v>91.7</v>
      </c>
      <c r="K81" s="26"/>
      <c r="L81" s="25"/>
      <c r="M81" s="2"/>
      <c r="N81" s="2"/>
      <c r="O81" s="2"/>
    </row>
    <row r="82" spans="1:15" ht="12.75" customHeight="1">
      <c r="A82" s="20"/>
      <c r="B82" s="21"/>
      <c r="C82" s="22"/>
      <c r="D82" s="66"/>
      <c r="E82" s="72" t="s">
        <v>85</v>
      </c>
      <c r="F82" s="73">
        <v>60</v>
      </c>
      <c r="G82" s="74">
        <v>3.54</v>
      </c>
      <c r="H82" s="74">
        <v>2.82</v>
      </c>
      <c r="I82" s="74">
        <v>45</v>
      </c>
      <c r="J82" s="74">
        <v>219.6</v>
      </c>
      <c r="K82" s="26"/>
      <c r="L82" s="25"/>
      <c r="M82" s="2"/>
      <c r="N82" s="2"/>
      <c r="O82" s="2"/>
    </row>
    <row r="83" spans="1:15" ht="12.75" customHeight="1">
      <c r="A83" s="20"/>
      <c r="B83" s="21"/>
      <c r="C83" s="22"/>
      <c r="D83" s="23"/>
      <c r="E83" s="50"/>
      <c r="F83" s="51"/>
      <c r="G83" s="75"/>
      <c r="H83" s="75"/>
      <c r="I83" s="75"/>
      <c r="J83" s="75"/>
      <c r="K83" s="26"/>
      <c r="L83" s="25"/>
      <c r="M83" s="2"/>
      <c r="N83" s="2"/>
      <c r="O83" s="2"/>
    </row>
    <row r="84" spans="1:15" ht="12.75" customHeight="1">
      <c r="A84" s="27"/>
      <c r="B84" s="28"/>
      <c r="C84" s="29"/>
      <c r="D84" s="57" t="s">
        <v>25</v>
      </c>
      <c r="E84" s="58"/>
      <c r="F84" s="59">
        <f>SUM(F78:F83)</f>
        <v>545</v>
      </c>
      <c r="G84" s="76">
        <f>SUM(G78:G83)</f>
        <v>20.939999999999998</v>
      </c>
      <c r="H84" s="76">
        <f>SUM(H78:H83)</f>
        <v>25.54</v>
      </c>
      <c r="I84" s="76">
        <f>SUM(I78:I83)</f>
        <v>124.03999999999999</v>
      </c>
      <c r="J84" s="76">
        <f>SUM(J78:J83)</f>
        <v>812.19</v>
      </c>
      <c r="K84" s="60"/>
      <c r="L84" s="59"/>
      <c r="M84" s="2"/>
      <c r="N84" s="2"/>
      <c r="O84" s="2"/>
    </row>
    <row r="85" spans="1:15" ht="12.75" customHeight="1">
      <c r="A85" s="30">
        <f>A78</f>
        <v>1</v>
      </c>
      <c r="B85" s="31">
        <f>B78</f>
        <v>5</v>
      </c>
      <c r="C85" s="32" t="s">
        <v>26</v>
      </c>
      <c r="D85" s="47" t="s">
        <v>27</v>
      </c>
      <c r="E85" s="50"/>
      <c r="F85" s="51"/>
      <c r="G85" s="75"/>
      <c r="H85" s="75"/>
      <c r="I85" s="75"/>
      <c r="J85" s="75"/>
      <c r="K85" s="56"/>
      <c r="L85" s="51"/>
      <c r="M85" s="2"/>
      <c r="N85" s="2"/>
      <c r="O85" s="2"/>
    </row>
    <row r="86" spans="1:15" ht="12.75" customHeight="1">
      <c r="A86" s="20"/>
      <c r="B86" s="21"/>
      <c r="C86" s="22"/>
      <c r="D86" s="47" t="s">
        <v>28</v>
      </c>
      <c r="E86" s="92" t="s">
        <v>58</v>
      </c>
      <c r="F86" s="91">
        <v>250</v>
      </c>
      <c r="G86" s="94">
        <v>2.2000000000000002</v>
      </c>
      <c r="H86" s="94">
        <v>5.23</v>
      </c>
      <c r="I86" s="94">
        <v>10.19</v>
      </c>
      <c r="J86" s="94">
        <v>97.56</v>
      </c>
      <c r="K86" s="56"/>
      <c r="L86" s="51"/>
      <c r="M86" s="2"/>
      <c r="N86" s="2"/>
      <c r="O86" s="2"/>
    </row>
    <row r="87" spans="1:15" ht="12.75" customHeight="1">
      <c r="A87" s="20"/>
      <c r="B87" s="21"/>
      <c r="C87" s="22"/>
      <c r="D87" s="47" t="s">
        <v>29</v>
      </c>
      <c r="E87" s="92" t="s">
        <v>59</v>
      </c>
      <c r="F87" s="91">
        <v>100</v>
      </c>
      <c r="G87" s="94">
        <v>13.28</v>
      </c>
      <c r="H87" s="94">
        <v>31.5</v>
      </c>
      <c r="I87" s="94">
        <v>12.94</v>
      </c>
      <c r="J87" s="94">
        <v>390.67</v>
      </c>
      <c r="K87" s="56"/>
      <c r="L87" s="51"/>
      <c r="M87" s="2"/>
      <c r="N87" s="2"/>
      <c r="O87" s="2"/>
    </row>
    <row r="88" spans="1:15" ht="12.75" customHeight="1">
      <c r="A88" s="20"/>
      <c r="B88" s="21"/>
      <c r="C88" s="22"/>
      <c r="D88" s="47" t="s">
        <v>30</v>
      </c>
      <c r="E88" s="92" t="s">
        <v>60</v>
      </c>
      <c r="F88" s="91">
        <v>200</v>
      </c>
      <c r="G88" s="94">
        <v>9.51</v>
      </c>
      <c r="H88" s="94">
        <v>5.76</v>
      </c>
      <c r="I88" s="94">
        <v>60.71</v>
      </c>
      <c r="J88" s="94">
        <v>332.98</v>
      </c>
      <c r="K88" s="56"/>
      <c r="L88" s="51"/>
      <c r="M88" s="2"/>
      <c r="N88" s="2"/>
      <c r="O88" s="2"/>
    </row>
    <row r="89" spans="1:15" ht="12.75" customHeight="1">
      <c r="A89" s="20"/>
      <c r="B89" s="21"/>
      <c r="C89" s="22"/>
      <c r="D89" s="47" t="s">
        <v>31</v>
      </c>
      <c r="E89" s="92" t="s">
        <v>62</v>
      </c>
      <c r="F89" s="91">
        <v>200</v>
      </c>
      <c r="G89" s="94">
        <v>0.44</v>
      </c>
      <c r="H89" s="94">
        <v>0.02</v>
      </c>
      <c r="I89" s="94">
        <v>25.77</v>
      </c>
      <c r="J89" s="94">
        <v>112.66</v>
      </c>
      <c r="K89" s="56"/>
      <c r="L89" s="51"/>
      <c r="M89" s="2"/>
      <c r="N89" s="2"/>
      <c r="O89" s="2"/>
    </row>
    <row r="90" spans="1:15" ht="12.75" customHeight="1">
      <c r="A90" s="20"/>
      <c r="B90" s="21"/>
      <c r="C90" s="22"/>
      <c r="D90" s="48" t="s">
        <v>33</v>
      </c>
      <c r="E90" s="90" t="s">
        <v>38</v>
      </c>
      <c r="F90" s="91">
        <v>45</v>
      </c>
      <c r="G90" s="94">
        <v>2.93</v>
      </c>
      <c r="H90" s="94">
        <v>0.45</v>
      </c>
      <c r="I90" s="94">
        <v>18.899999999999999</v>
      </c>
      <c r="J90" s="94">
        <v>90</v>
      </c>
      <c r="K90" s="56"/>
      <c r="L90" s="51"/>
      <c r="M90" s="2"/>
      <c r="N90" s="2"/>
      <c r="O90" s="2"/>
    </row>
    <row r="91" spans="1:15" ht="12.75" customHeight="1">
      <c r="A91" s="20"/>
      <c r="B91" s="21"/>
      <c r="C91" s="22"/>
      <c r="D91" s="48"/>
      <c r="E91" s="52"/>
      <c r="F91" s="61"/>
      <c r="G91" s="80"/>
      <c r="H91" s="80"/>
      <c r="I91" s="80"/>
      <c r="J91" s="80"/>
      <c r="K91" s="56"/>
      <c r="L91" s="51"/>
      <c r="M91" s="2"/>
      <c r="N91" s="2"/>
      <c r="O91" s="2"/>
    </row>
    <row r="92" spans="1:15" ht="12.75" customHeight="1">
      <c r="A92" s="20"/>
      <c r="B92" s="21"/>
      <c r="C92" s="22"/>
      <c r="D92" s="48"/>
      <c r="E92" s="50"/>
      <c r="F92" s="51"/>
      <c r="G92" s="75"/>
      <c r="H92" s="75"/>
      <c r="I92" s="75"/>
      <c r="J92" s="75"/>
      <c r="K92" s="56"/>
      <c r="L92" s="51"/>
      <c r="M92" s="2"/>
      <c r="N92" s="2"/>
      <c r="O92" s="2"/>
    </row>
    <row r="93" spans="1:15" ht="12.75" customHeight="1">
      <c r="A93" s="27"/>
      <c r="B93" s="28"/>
      <c r="C93" s="29"/>
      <c r="D93" s="57" t="s">
        <v>25</v>
      </c>
      <c r="E93" s="58"/>
      <c r="F93" s="59">
        <f>SUM(F85:F92)</f>
        <v>795</v>
      </c>
      <c r="G93" s="76">
        <f>SUM(G85:G92)</f>
        <v>28.360000000000003</v>
      </c>
      <c r="H93" s="76">
        <f>SUM(H85:H92)</f>
        <v>42.960000000000008</v>
      </c>
      <c r="I93" s="76">
        <f>SUM(I85:I92)</f>
        <v>128.51</v>
      </c>
      <c r="J93" s="76">
        <f>SUM(J85:J92)</f>
        <v>1023.87</v>
      </c>
      <c r="K93" s="60"/>
      <c r="L93" s="59"/>
      <c r="M93" s="2"/>
      <c r="N93" s="2"/>
      <c r="O93" s="2"/>
    </row>
    <row r="94" spans="1:15" ht="15.75" customHeight="1" thickBot="1">
      <c r="A94" s="33">
        <f>A78</f>
        <v>1</v>
      </c>
      <c r="B94" s="34">
        <f>B78</f>
        <v>5</v>
      </c>
      <c r="C94" s="97" t="s">
        <v>34</v>
      </c>
      <c r="D94" s="98"/>
      <c r="E94" s="35"/>
      <c r="F94" s="36">
        <f>F84+F93</f>
        <v>1340</v>
      </c>
      <c r="G94" s="62">
        <f>G84+G93</f>
        <v>49.3</v>
      </c>
      <c r="H94" s="62">
        <f>H84+H93</f>
        <v>68.5</v>
      </c>
      <c r="I94" s="62">
        <f>I84+I93</f>
        <v>252.54999999999998</v>
      </c>
      <c r="J94" s="62">
        <f>J84+J93</f>
        <v>1836.06</v>
      </c>
      <c r="K94" s="36"/>
      <c r="L94" s="36">
        <f>L84+L93</f>
        <v>0</v>
      </c>
      <c r="M94" s="2"/>
      <c r="N94" s="2"/>
      <c r="O94" s="2"/>
    </row>
    <row r="95" spans="1:15" ht="12.75" customHeight="1">
      <c r="A95" s="15">
        <v>2</v>
      </c>
      <c r="B95" s="16">
        <v>1</v>
      </c>
      <c r="C95" s="17" t="s">
        <v>22</v>
      </c>
      <c r="D95" s="43" t="s">
        <v>23</v>
      </c>
      <c r="E95" s="92" t="s">
        <v>69</v>
      </c>
      <c r="F95" s="91">
        <v>190</v>
      </c>
      <c r="G95" s="94">
        <v>9.1999999999999993</v>
      </c>
      <c r="H95" s="94">
        <v>14.99</v>
      </c>
      <c r="I95" s="94">
        <v>88.64</v>
      </c>
      <c r="J95" s="94">
        <v>521.30999999999995</v>
      </c>
      <c r="K95" s="54"/>
      <c r="L95" s="55"/>
      <c r="M95" s="2"/>
      <c r="N95" s="2"/>
      <c r="O95" s="2"/>
    </row>
    <row r="96" spans="1:15" ht="12.75" customHeight="1">
      <c r="A96" s="20"/>
      <c r="B96" s="21"/>
      <c r="C96" s="22"/>
      <c r="D96" s="47" t="s">
        <v>24</v>
      </c>
      <c r="E96" s="92" t="s">
        <v>86</v>
      </c>
      <c r="F96" s="91">
        <v>205</v>
      </c>
      <c r="G96" s="94">
        <v>0.25</v>
      </c>
      <c r="H96" s="94">
        <v>0.06</v>
      </c>
      <c r="I96" s="94">
        <v>10.17</v>
      </c>
      <c r="J96" s="94">
        <v>43.01</v>
      </c>
      <c r="K96" s="56"/>
      <c r="L96" s="51"/>
      <c r="M96" s="2"/>
      <c r="N96" s="2"/>
      <c r="O96" s="2"/>
    </row>
    <row r="97" spans="1:15" ht="12.75" customHeight="1">
      <c r="A97" s="20"/>
      <c r="B97" s="21"/>
      <c r="C97" s="22"/>
      <c r="D97" s="47" t="s">
        <v>31</v>
      </c>
      <c r="E97" s="92" t="s">
        <v>76</v>
      </c>
      <c r="F97" s="91">
        <v>200</v>
      </c>
      <c r="G97" s="94">
        <v>1</v>
      </c>
      <c r="H97" s="94">
        <v>0.2</v>
      </c>
      <c r="I97" s="94">
        <v>20.2</v>
      </c>
      <c r="J97" s="94">
        <v>92</v>
      </c>
      <c r="K97" s="56"/>
      <c r="L97" s="51"/>
      <c r="M97" s="2"/>
      <c r="N97" s="2"/>
      <c r="O97" s="2"/>
    </row>
    <row r="98" spans="1:15" ht="12.75" customHeight="1">
      <c r="A98" s="20"/>
      <c r="B98" s="21"/>
      <c r="C98" s="22"/>
      <c r="D98" s="47"/>
      <c r="E98" s="72"/>
      <c r="F98" s="73"/>
      <c r="G98" s="74"/>
      <c r="H98" s="74"/>
      <c r="I98" s="74"/>
      <c r="J98" s="74"/>
      <c r="K98" s="56"/>
      <c r="L98" s="51"/>
      <c r="M98" s="2"/>
      <c r="N98" s="2"/>
      <c r="O98" s="2"/>
    </row>
    <row r="99" spans="1:15" ht="12.75" customHeight="1">
      <c r="A99" s="20"/>
      <c r="B99" s="21"/>
      <c r="C99" s="22"/>
      <c r="D99" s="47"/>
      <c r="E99" s="72"/>
      <c r="F99" s="73"/>
      <c r="G99" s="74"/>
      <c r="H99" s="74"/>
      <c r="I99" s="74"/>
      <c r="J99" s="74"/>
      <c r="K99" s="56"/>
      <c r="L99" s="51"/>
      <c r="M99" s="2"/>
      <c r="N99" s="2"/>
      <c r="O99" s="2"/>
    </row>
    <row r="100" spans="1:15" ht="12.75" customHeight="1">
      <c r="A100" s="20"/>
      <c r="B100" s="21"/>
      <c r="C100" s="22"/>
      <c r="D100" s="48"/>
      <c r="E100" s="50"/>
      <c r="F100" s="51"/>
      <c r="G100" s="75"/>
      <c r="H100" s="75"/>
      <c r="I100" s="75"/>
      <c r="J100" s="75"/>
      <c r="K100" s="56"/>
      <c r="L100" s="51"/>
      <c r="M100" s="2"/>
      <c r="N100" s="2"/>
      <c r="O100" s="2"/>
    </row>
    <row r="101" spans="1:15" ht="12.75" customHeight="1">
      <c r="A101" s="20"/>
      <c r="B101" s="21"/>
      <c r="C101" s="22"/>
      <c r="D101" s="23"/>
      <c r="E101" s="50"/>
      <c r="F101" s="51"/>
      <c r="G101" s="75"/>
      <c r="H101" s="75"/>
      <c r="I101" s="75"/>
      <c r="J101" s="75"/>
      <c r="K101" s="56"/>
      <c r="L101" s="51"/>
      <c r="M101" s="2"/>
      <c r="N101" s="2"/>
      <c r="O101" s="2"/>
    </row>
    <row r="102" spans="1:15" ht="12.75" customHeight="1">
      <c r="A102" s="27"/>
      <c r="B102" s="28"/>
      <c r="C102" s="29"/>
      <c r="D102" s="57" t="s">
        <v>25</v>
      </c>
      <c r="E102" s="58"/>
      <c r="F102" s="59">
        <f t="shared" ref="F102:J102" si="9">SUM(F95:F101)</f>
        <v>595</v>
      </c>
      <c r="G102" s="76">
        <f t="shared" si="9"/>
        <v>10.45</v>
      </c>
      <c r="H102" s="76">
        <f t="shared" si="9"/>
        <v>15.25</v>
      </c>
      <c r="I102" s="76">
        <f t="shared" si="9"/>
        <v>119.01</v>
      </c>
      <c r="J102" s="76">
        <f t="shared" si="9"/>
        <v>656.31999999999994</v>
      </c>
      <c r="K102" s="60"/>
      <c r="L102" s="59"/>
      <c r="M102" s="2"/>
      <c r="N102" s="2"/>
      <c r="O102" s="2"/>
    </row>
    <row r="103" spans="1:15" ht="12.75" customHeight="1">
      <c r="A103" s="30">
        <f t="shared" ref="A103:B103" si="10">A95</f>
        <v>2</v>
      </c>
      <c r="B103" s="31">
        <f t="shared" si="10"/>
        <v>1</v>
      </c>
      <c r="C103" s="32" t="s">
        <v>26</v>
      </c>
      <c r="D103" s="47" t="s">
        <v>27</v>
      </c>
      <c r="E103" s="50"/>
      <c r="F103" s="51"/>
      <c r="G103" s="75"/>
      <c r="H103" s="75"/>
      <c r="I103" s="75"/>
      <c r="J103" s="75"/>
      <c r="K103" s="26"/>
      <c r="L103" s="25"/>
      <c r="M103" s="2"/>
      <c r="N103" s="2"/>
      <c r="O103" s="2"/>
    </row>
    <row r="104" spans="1:15" ht="12.75" customHeight="1">
      <c r="A104" s="20"/>
      <c r="B104" s="21"/>
      <c r="C104" s="22"/>
      <c r="D104" s="47" t="s">
        <v>28</v>
      </c>
      <c r="E104" s="92" t="s">
        <v>87</v>
      </c>
      <c r="F104" s="91">
        <v>270</v>
      </c>
      <c r="G104" s="94">
        <v>6.5</v>
      </c>
      <c r="H104" s="94">
        <v>14.61</v>
      </c>
      <c r="I104" s="94">
        <v>15.71</v>
      </c>
      <c r="J104" s="94">
        <v>220.62</v>
      </c>
      <c r="K104" s="26"/>
      <c r="L104" s="25"/>
      <c r="M104" s="2"/>
      <c r="N104" s="2"/>
      <c r="O104" s="2"/>
    </row>
    <row r="105" spans="1:15" ht="12.75" customHeight="1">
      <c r="A105" s="20"/>
      <c r="B105" s="21"/>
      <c r="C105" s="22"/>
      <c r="D105" s="47" t="s">
        <v>29</v>
      </c>
      <c r="E105" s="90" t="s">
        <v>41</v>
      </c>
      <c r="F105" s="91">
        <v>120</v>
      </c>
      <c r="G105" s="94">
        <v>10.119999999999999</v>
      </c>
      <c r="H105" s="94">
        <v>23.68</v>
      </c>
      <c r="I105" s="94">
        <v>17.399999999999999</v>
      </c>
      <c r="J105" s="94">
        <v>323.60000000000002</v>
      </c>
      <c r="K105" s="26"/>
      <c r="L105" s="25"/>
      <c r="M105" s="2"/>
      <c r="N105" s="2"/>
      <c r="O105" s="2"/>
    </row>
    <row r="106" spans="1:15" ht="12.75" customHeight="1">
      <c r="A106" s="20"/>
      <c r="B106" s="21"/>
      <c r="C106" s="22"/>
      <c r="D106" s="47" t="s">
        <v>30</v>
      </c>
      <c r="E106" s="90" t="s">
        <v>40</v>
      </c>
      <c r="F106" s="91">
        <v>180</v>
      </c>
      <c r="G106" s="94">
        <v>4.58</v>
      </c>
      <c r="H106" s="94">
        <v>4.6900000000000004</v>
      </c>
      <c r="I106" s="94">
        <v>48.02</v>
      </c>
      <c r="J106" s="94">
        <v>252.67</v>
      </c>
      <c r="K106" s="26"/>
      <c r="L106" s="25"/>
      <c r="M106" s="2"/>
      <c r="N106" s="2"/>
      <c r="O106" s="2"/>
    </row>
    <row r="107" spans="1:15" ht="12.75" customHeight="1">
      <c r="A107" s="20"/>
      <c r="B107" s="21"/>
      <c r="C107" s="22"/>
      <c r="D107" s="47" t="s">
        <v>31</v>
      </c>
      <c r="E107" s="92" t="s">
        <v>61</v>
      </c>
      <c r="F107" s="91">
        <v>200</v>
      </c>
      <c r="G107" s="94">
        <v>0.24</v>
      </c>
      <c r="H107" s="94">
        <v>0.01</v>
      </c>
      <c r="I107" s="94">
        <v>20.46</v>
      </c>
      <c r="J107" s="94">
        <v>83.69</v>
      </c>
      <c r="K107" s="26"/>
      <c r="L107" s="25"/>
      <c r="M107" s="2"/>
      <c r="N107" s="2"/>
      <c r="O107" s="2"/>
    </row>
    <row r="108" spans="1:15" ht="12.75" customHeight="1">
      <c r="A108" s="20"/>
      <c r="B108" s="21"/>
      <c r="C108" s="22"/>
      <c r="D108" s="47" t="s">
        <v>33</v>
      </c>
      <c r="E108" s="90" t="s">
        <v>38</v>
      </c>
      <c r="F108" s="91">
        <v>30</v>
      </c>
      <c r="G108" s="94">
        <v>1.95</v>
      </c>
      <c r="H108" s="94">
        <v>0.3</v>
      </c>
      <c r="I108" s="94">
        <v>12.6</v>
      </c>
      <c r="J108" s="94">
        <v>60</v>
      </c>
      <c r="K108" s="26"/>
      <c r="L108" s="25"/>
      <c r="M108" s="2"/>
      <c r="N108" s="2"/>
      <c r="O108" s="2"/>
    </row>
    <row r="109" spans="1:15" ht="12.75" customHeight="1">
      <c r="A109" s="20"/>
      <c r="B109" s="21"/>
      <c r="C109" s="22"/>
      <c r="D109" s="23"/>
      <c r="E109" s="44"/>
      <c r="F109" s="45"/>
      <c r="G109" s="77"/>
      <c r="H109" s="77"/>
      <c r="I109" s="77"/>
      <c r="J109" s="77"/>
      <c r="K109" s="26"/>
      <c r="L109" s="25"/>
      <c r="M109" s="2"/>
      <c r="N109" s="2"/>
      <c r="O109" s="2"/>
    </row>
    <row r="110" spans="1:15" ht="12.75" customHeight="1">
      <c r="A110" s="20"/>
      <c r="B110" s="21"/>
      <c r="C110" s="22"/>
      <c r="D110" s="23"/>
      <c r="E110" s="50"/>
      <c r="F110" s="51"/>
      <c r="G110" s="75"/>
      <c r="H110" s="75"/>
      <c r="I110" s="75"/>
      <c r="J110" s="75"/>
      <c r="K110" s="26"/>
      <c r="L110" s="25"/>
      <c r="M110" s="2"/>
      <c r="N110" s="2"/>
      <c r="O110" s="2"/>
    </row>
    <row r="111" spans="1:15" ht="12.75" customHeight="1">
      <c r="A111" s="20"/>
      <c r="B111" s="21"/>
      <c r="C111" s="22"/>
      <c r="D111" s="23"/>
      <c r="E111" s="24"/>
      <c r="F111" s="25"/>
      <c r="G111" s="78"/>
      <c r="H111" s="78"/>
      <c r="I111" s="78"/>
      <c r="J111" s="78"/>
      <c r="K111" s="26"/>
      <c r="L111" s="25"/>
      <c r="M111" s="2"/>
      <c r="N111" s="2"/>
      <c r="O111" s="2"/>
    </row>
    <row r="112" spans="1:15" ht="12.75" customHeight="1">
      <c r="A112" s="27"/>
      <c r="B112" s="28"/>
      <c r="C112" s="29"/>
      <c r="D112" s="57" t="s">
        <v>25</v>
      </c>
      <c r="E112" s="58"/>
      <c r="F112" s="59">
        <f t="shared" ref="F112:J112" si="11">SUM(F103:F111)</f>
        <v>800</v>
      </c>
      <c r="G112" s="76">
        <f t="shared" si="11"/>
        <v>23.389999999999993</v>
      </c>
      <c r="H112" s="76">
        <f t="shared" si="11"/>
        <v>43.289999999999992</v>
      </c>
      <c r="I112" s="76">
        <f t="shared" si="11"/>
        <v>114.19</v>
      </c>
      <c r="J112" s="76">
        <f t="shared" si="11"/>
        <v>940.57999999999993</v>
      </c>
      <c r="K112" s="60"/>
      <c r="L112" s="59"/>
      <c r="M112" s="2"/>
      <c r="N112" s="2"/>
      <c r="O112" s="2"/>
    </row>
    <row r="113" spans="1:15" ht="12.75" customHeight="1" thickBot="1">
      <c r="A113" s="33">
        <f t="shared" ref="A113:B113" si="12">A95</f>
        <v>2</v>
      </c>
      <c r="B113" s="34">
        <f t="shared" si="12"/>
        <v>1</v>
      </c>
      <c r="C113" s="97" t="s">
        <v>34</v>
      </c>
      <c r="D113" s="106"/>
      <c r="E113" s="35"/>
      <c r="F113" s="36">
        <f t="shared" ref="F113:J113" si="13">F102+F112</f>
        <v>1395</v>
      </c>
      <c r="G113" s="62">
        <f t="shared" si="13"/>
        <v>33.839999999999989</v>
      </c>
      <c r="H113" s="62">
        <f t="shared" si="13"/>
        <v>58.539999999999992</v>
      </c>
      <c r="I113" s="62">
        <f t="shared" si="13"/>
        <v>233.2</v>
      </c>
      <c r="J113" s="62">
        <f t="shared" si="13"/>
        <v>1596.8999999999999</v>
      </c>
      <c r="K113" s="36"/>
      <c r="L113" s="36">
        <f>L102+L112</f>
        <v>0</v>
      </c>
      <c r="M113" s="2"/>
      <c r="N113" s="2"/>
      <c r="O113" s="2"/>
    </row>
    <row r="114" spans="1:15" ht="12.75" customHeight="1">
      <c r="A114" s="37">
        <v>2</v>
      </c>
      <c r="B114" s="21">
        <v>2</v>
      </c>
      <c r="C114" s="63" t="s">
        <v>22</v>
      </c>
      <c r="D114" s="66" t="s">
        <v>23</v>
      </c>
      <c r="E114" s="92" t="s">
        <v>88</v>
      </c>
      <c r="F114" s="91">
        <v>272</v>
      </c>
      <c r="G114" s="94">
        <v>5.47</v>
      </c>
      <c r="H114" s="94">
        <v>17.36</v>
      </c>
      <c r="I114" s="94">
        <v>31.97</v>
      </c>
      <c r="J114" s="94">
        <v>306.91000000000003</v>
      </c>
      <c r="K114" s="54"/>
      <c r="L114" s="55"/>
      <c r="M114" s="2"/>
      <c r="N114" s="2"/>
      <c r="O114" s="2"/>
    </row>
    <row r="115" spans="1:15" ht="12.75" customHeight="1">
      <c r="A115" s="37"/>
      <c r="B115" s="21"/>
      <c r="C115" s="64"/>
      <c r="D115" s="66"/>
      <c r="E115" s="92" t="s">
        <v>39</v>
      </c>
      <c r="F115" s="91">
        <v>20</v>
      </c>
      <c r="G115" s="94">
        <v>5.2</v>
      </c>
      <c r="H115" s="94">
        <v>5.22</v>
      </c>
      <c r="I115" s="94">
        <v>0</v>
      </c>
      <c r="J115" s="94">
        <v>68.8</v>
      </c>
      <c r="K115" s="56"/>
      <c r="L115" s="51"/>
      <c r="M115" s="2"/>
      <c r="N115" s="2"/>
      <c r="O115" s="2"/>
    </row>
    <row r="116" spans="1:15" ht="12.75" customHeight="1">
      <c r="A116" s="37"/>
      <c r="B116" s="21"/>
      <c r="C116" s="64"/>
      <c r="D116" s="66" t="s">
        <v>24</v>
      </c>
      <c r="E116" s="92" t="s">
        <v>57</v>
      </c>
      <c r="F116" s="91">
        <v>200</v>
      </c>
      <c r="G116" s="94">
        <v>3.14</v>
      </c>
      <c r="H116" s="94">
        <v>3.33</v>
      </c>
      <c r="I116" s="94">
        <v>17.88</v>
      </c>
      <c r="J116" s="94">
        <v>115.42</v>
      </c>
      <c r="K116" s="56"/>
      <c r="L116" s="51"/>
      <c r="M116" s="2"/>
      <c r="N116" s="2"/>
      <c r="O116" s="2"/>
    </row>
    <row r="117" spans="1:15" ht="12.75" customHeight="1">
      <c r="A117" s="37"/>
      <c r="B117" s="21"/>
      <c r="C117" s="64"/>
      <c r="D117" s="66" t="s">
        <v>32</v>
      </c>
      <c r="E117" s="92" t="s">
        <v>37</v>
      </c>
      <c r="F117" s="91">
        <v>60</v>
      </c>
      <c r="G117" s="94">
        <v>4.5</v>
      </c>
      <c r="H117" s="94">
        <v>1.74</v>
      </c>
      <c r="I117" s="94">
        <v>30.84</v>
      </c>
      <c r="J117" s="94">
        <v>157.19999999999999</v>
      </c>
      <c r="K117" s="56"/>
      <c r="L117" s="51"/>
      <c r="M117" s="2"/>
      <c r="N117" s="2"/>
      <c r="O117" s="2"/>
    </row>
    <row r="118" spans="1:15" ht="12.75" customHeight="1">
      <c r="A118" s="37"/>
      <c r="B118" s="21"/>
      <c r="C118" s="64"/>
      <c r="D118" s="66"/>
      <c r="E118" s="92"/>
      <c r="F118" s="91"/>
      <c r="G118" s="94"/>
      <c r="H118" s="94"/>
      <c r="I118" s="94"/>
      <c r="J118" s="94"/>
      <c r="K118" s="56"/>
      <c r="L118" s="51"/>
      <c r="M118" s="2"/>
      <c r="N118" s="2"/>
      <c r="O118" s="2"/>
    </row>
    <row r="119" spans="1:15" ht="12.75" customHeight="1">
      <c r="A119" s="37"/>
      <c r="B119" s="21"/>
      <c r="C119" s="64"/>
      <c r="D119" s="66"/>
      <c r="E119" s="90"/>
      <c r="F119" s="91"/>
      <c r="G119" s="94"/>
      <c r="H119" s="94"/>
      <c r="I119" s="94"/>
      <c r="J119" s="94"/>
      <c r="K119" s="56"/>
      <c r="L119" s="51"/>
      <c r="M119" s="2"/>
      <c r="N119" s="2"/>
      <c r="O119" s="2"/>
    </row>
    <row r="120" spans="1:15" ht="12.75" customHeight="1">
      <c r="A120" s="37"/>
      <c r="B120" s="21"/>
      <c r="C120" s="22"/>
      <c r="D120" s="68"/>
      <c r="E120" s="44"/>
      <c r="F120" s="49"/>
      <c r="G120" s="77"/>
      <c r="H120" s="77"/>
      <c r="I120" s="77"/>
      <c r="J120" s="77"/>
      <c r="K120" s="56"/>
      <c r="L120" s="51"/>
      <c r="M120" s="2"/>
      <c r="N120" s="2"/>
      <c r="O120" s="2"/>
    </row>
    <row r="121" spans="1:15" ht="12.75" customHeight="1">
      <c r="A121" s="38"/>
      <c r="B121" s="28"/>
      <c r="C121" s="29"/>
      <c r="D121" s="57" t="s">
        <v>25</v>
      </c>
      <c r="E121" s="58"/>
      <c r="F121" s="59">
        <f>SUM(F114:F120)</f>
        <v>552</v>
      </c>
      <c r="G121" s="76">
        <f>SUM(G114:G120)</f>
        <v>18.310000000000002</v>
      </c>
      <c r="H121" s="76">
        <f>SUM(H114:H120)</f>
        <v>27.649999999999995</v>
      </c>
      <c r="I121" s="76">
        <f>SUM(I114:I120)</f>
        <v>80.69</v>
      </c>
      <c r="J121" s="76">
        <f>SUM(J114:J120)</f>
        <v>648.33000000000004</v>
      </c>
      <c r="K121" s="60"/>
      <c r="L121" s="59"/>
      <c r="M121" s="2"/>
      <c r="N121" s="2"/>
      <c r="O121" s="2"/>
    </row>
    <row r="122" spans="1:15" ht="12.75" customHeight="1">
      <c r="A122" s="31">
        <f>A114</f>
        <v>2</v>
      </c>
      <c r="B122" s="31">
        <f>B114</f>
        <v>2</v>
      </c>
      <c r="C122" s="32" t="s">
        <v>26</v>
      </c>
      <c r="D122" s="47" t="s">
        <v>27</v>
      </c>
      <c r="E122" s="50"/>
      <c r="F122" s="51"/>
      <c r="G122" s="75"/>
      <c r="H122" s="75"/>
      <c r="I122" s="75"/>
      <c r="J122" s="75"/>
      <c r="K122" s="56"/>
      <c r="L122" s="51"/>
      <c r="M122" s="2"/>
      <c r="N122" s="2"/>
      <c r="O122" s="2"/>
    </row>
    <row r="123" spans="1:15" ht="12.75" customHeight="1">
      <c r="A123" s="37"/>
      <c r="B123" s="21"/>
      <c r="C123" s="22"/>
      <c r="D123" s="47" t="s">
        <v>28</v>
      </c>
      <c r="E123" s="90" t="s">
        <v>42</v>
      </c>
      <c r="F123" s="91">
        <v>250</v>
      </c>
      <c r="G123" s="94">
        <v>2.09</v>
      </c>
      <c r="H123" s="94">
        <v>5.21</v>
      </c>
      <c r="I123" s="94">
        <v>13.53</v>
      </c>
      <c r="J123" s="94">
        <v>109.94</v>
      </c>
      <c r="K123" s="56"/>
      <c r="L123" s="51"/>
      <c r="M123" s="2"/>
      <c r="N123" s="2"/>
      <c r="O123" s="2"/>
    </row>
    <row r="124" spans="1:15" ht="27" customHeight="1">
      <c r="A124" s="37"/>
      <c r="B124" s="21"/>
      <c r="C124" s="22"/>
      <c r="D124" s="47" t="s">
        <v>29</v>
      </c>
      <c r="E124" s="92" t="s">
        <v>59</v>
      </c>
      <c r="F124" s="91">
        <v>100</v>
      </c>
      <c r="G124" s="94">
        <v>13.28</v>
      </c>
      <c r="H124" s="94">
        <v>31.5</v>
      </c>
      <c r="I124" s="94">
        <v>12.94</v>
      </c>
      <c r="J124" s="94">
        <v>390.67</v>
      </c>
      <c r="K124" s="56"/>
      <c r="L124" s="51"/>
      <c r="M124" s="2"/>
      <c r="N124" s="2"/>
      <c r="O124" s="2"/>
    </row>
    <row r="125" spans="1:15" ht="12.75" customHeight="1">
      <c r="A125" s="37"/>
      <c r="B125" s="21"/>
      <c r="C125" s="22"/>
      <c r="D125" s="47" t="s">
        <v>30</v>
      </c>
      <c r="E125" s="92" t="s">
        <v>60</v>
      </c>
      <c r="F125" s="91">
        <v>150</v>
      </c>
      <c r="G125" s="94">
        <v>7.13</v>
      </c>
      <c r="H125" s="94">
        <v>4.32</v>
      </c>
      <c r="I125" s="94">
        <v>45.54</v>
      </c>
      <c r="J125" s="94">
        <v>249.74</v>
      </c>
      <c r="K125" s="56"/>
      <c r="L125" s="51"/>
      <c r="M125" s="2"/>
      <c r="N125" s="2"/>
      <c r="O125" s="2"/>
    </row>
    <row r="126" spans="1:15" ht="12.75" customHeight="1">
      <c r="A126" s="37"/>
      <c r="B126" s="21"/>
      <c r="C126" s="22"/>
      <c r="D126" s="47" t="s">
        <v>31</v>
      </c>
      <c r="E126" s="92" t="s">
        <v>49</v>
      </c>
      <c r="F126" s="91">
        <v>200</v>
      </c>
      <c r="G126" s="94">
        <v>0.08</v>
      </c>
      <c r="H126" s="94">
        <v>0.08</v>
      </c>
      <c r="I126" s="94">
        <v>21.92</v>
      </c>
      <c r="J126" s="94">
        <v>89.2</v>
      </c>
      <c r="K126" s="56"/>
      <c r="L126" s="51"/>
      <c r="M126" s="2"/>
      <c r="N126" s="2"/>
      <c r="O126" s="2"/>
    </row>
    <row r="127" spans="1:15" ht="12.75" customHeight="1">
      <c r="A127" s="37"/>
      <c r="B127" s="21"/>
      <c r="C127" s="22"/>
      <c r="D127" s="47" t="s">
        <v>33</v>
      </c>
      <c r="E127" s="90" t="s">
        <v>38</v>
      </c>
      <c r="F127" s="91">
        <v>40</v>
      </c>
      <c r="G127" s="94">
        <v>2.6</v>
      </c>
      <c r="H127" s="94">
        <v>0.4</v>
      </c>
      <c r="I127" s="94">
        <v>16.8</v>
      </c>
      <c r="J127" s="94">
        <v>80</v>
      </c>
      <c r="K127" s="56"/>
      <c r="L127" s="51"/>
      <c r="M127" s="2"/>
      <c r="N127" s="2"/>
      <c r="O127" s="2"/>
    </row>
    <row r="128" spans="1:15" ht="12.75" customHeight="1">
      <c r="A128" s="37"/>
      <c r="B128" s="21"/>
      <c r="C128" s="22"/>
      <c r="D128" s="47"/>
      <c r="E128" s="44"/>
      <c r="F128" s="49"/>
      <c r="G128" s="77"/>
      <c r="H128" s="77"/>
      <c r="I128" s="77"/>
      <c r="J128" s="77"/>
      <c r="K128" s="56"/>
      <c r="L128" s="51"/>
      <c r="M128" s="2"/>
      <c r="N128" s="2"/>
      <c r="O128" s="2"/>
    </row>
    <row r="129" spans="1:15" ht="12.75" customHeight="1">
      <c r="A129" s="37"/>
      <c r="B129" s="21"/>
      <c r="C129" s="22"/>
      <c r="D129" s="48"/>
      <c r="E129" s="50"/>
      <c r="F129" s="51"/>
      <c r="G129" s="75"/>
      <c r="H129" s="75"/>
      <c r="I129" s="75"/>
      <c r="J129" s="75"/>
      <c r="K129" s="56"/>
      <c r="L129" s="51"/>
      <c r="M129" s="2"/>
      <c r="N129" s="2"/>
      <c r="O129" s="2"/>
    </row>
    <row r="130" spans="1:15" ht="12.75" customHeight="1">
      <c r="A130" s="38"/>
      <c r="B130" s="28"/>
      <c r="C130" s="29"/>
      <c r="D130" s="57" t="s">
        <v>25</v>
      </c>
      <c r="E130" s="58"/>
      <c r="F130" s="59">
        <f>SUM(F122:F129)</f>
        <v>740</v>
      </c>
      <c r="G130" s="76">
        <f>SUM(G122:G129)</f>
        <v>25.18</v>
      </c>
      <c r="H130" s="76">
        <f>SUM(H122:H129)</f>
        <v>41.51</v>
      </c>
      <c r="I130" s="76">
        <f>SUM(I122:I129)</f>
        <v>110.72999999999999</v>
      </c>
      <c r="J130" s="76">
        <f>SUM(J122:J129)</f>
        <v>919.55000000000007</v>
      </c>
      <c r="K130" s="60"/>
      <c r="L130" s="59"/>
      <c r="M130" s="2"/>
      <c r="N130" s="2"/>
      <c r="O130" s="2"/>
    </row>
    <row r="131" spans="1:15" ht="12.75" customHeight="1" thickBot="1">
      <c r="A131" s="39">
        <f>A114</f>
        <v>2</v>
      </c>
      <c r="B131" s="39">
        <f>B114</f>
        <v>2</v>
      </c>
      <c r="C131" s="97" t="s">
        <v>34</v>
      </c>
      <c r="D131" s="98"/>
      <c r="E131" s="35"/>
      <c r="F131" s="36">
        <f>F121+F130</f>
        <v>1292</v>
      </c>
      <c r="G131" s="62">
        <f>G121+G130</f>
        <v>43.49</v>
      </c>
      <c r="H131" s="62">
        <f>H121+H130</f>
        <v>69.16</v>
      </c>
      <c r="I131" s="62">
        <f>I121+I130</f>
        <v>191.42</v>
      </c>
      <c r="J131" s="62">
        <f>J121+J130</f>
        <v>1567.88</v>
      </c>
      <c r="K131" s="36"/>
      <c r="L131" s="36">
        <f>L121+L130</f>
        <v>0</v>
      </c>
      <c r="M131" s="2"/>
      <c r="N131" s="2"/>
      <c r="O131" s="2"/>
    </row>
    <row r="132" spans="1:15" ht="12.75" customHeight="1">
      <c r="A132" s="15">
        <v>2</v>
      </c>
      <c r="B132" s="16">
        <v>3</v>
      </c>
      <c r="C132" s="17" t="s">
        <v>22</v>
      </c>
      <c r="D132" s="43" t="s">
        <v>23</v>
      </c>
      <c r="E132" s="92" t="s">
        <v>72</v>
      </c>
      <c r="F132" s="91">
        <v>160</v>
      </c>
      <c r="G132" s="94">
        <v>19.600000000000001</v>
      </c>
      <c r="H132" s="94">
        <v>7.4</v>
      </c>
      <c r="I132" s="94">
        <v>50.11</v>
      </c>
      <c r="J132" s="94">
        <v>344.96</v>
      </c>
      <c r="K132" s="54"/>
      <c r="L132" s="55"/>
      <c r="M132" s="2"/>
      <c r="N132" s="2"/>
      <c r="O132" s="2"/>
    </row>
    <row r="133" spans="1:15" ht="12.75" customHeight="1">
      <c r="A133" s="20"/>
      <c r="B133" s="21"/>
      <c r="C133" s="22"/>
      <c r="D133" s="47" t="s">
        <v>24</v>
      </c>
      <c r="E133" s="92" t="s">
        <v>55</v>
      </c>
      <c r="F133" s="91">
        <v>200</v>
      </c>
      <c r="G133" s="94">
        <v>0.2</v>
      </c>
      <c r="H133" s="94">
        <v>0.05</v>
      </c>
      <c r="I133" s="94">
        <v>10.02</v>
      </c>
      <c r="J133" s="94">
        <v>41.31</v>
      </c>
      <c r="K133" s="56"/>
      <c r="L133" s="51"/>
      <c r="M133" s="2"/>
      <c r="N133" s="2"/>
      <c r="O133" s="2"/>
    </row>
    <row r="134" spans="1:15" ht="12.75" customHeight="1">
      <c r="A134" s="20"/>
      <c r="B134" s="21"/>
      <c r="C134" s="22"/>
      <c r="D134" s="47" t="s">
        <v>31</v>
      </c>
      <c r="E134" s="92" t="s">
        <v>76</v>
      </c>
      <c r="F134" s="91">
        <v>200</v>
      </c>
      <c r="G134" s="94">
        <v>1</v>
      </c>
      <c r="H134" s="94">
        <v>0.2</v>
      </c>
      <c r="I134" s="94">
        <v>20.2</v>
      </c>
      <c r="J134" s="94">
        <v>92</v>
      </c>
      <c r="K134" s="56"/>
      <c r="L134" s="51"/>
      <c r="M134" s="2"/>
      <c r="N134" s="2"/>
      <c r="O134" s="2"/>
    </row>
    <row r="135" spans="1:15" ht="15.75" customHeight="1">
      <c r="A135" s="20"/>
      <c r="B135" s="21"/>
      <c r="C135" s="22"/>
      <c r="D135" s="47" t="s">
        <v>74</v>
      </c>
      <c r="E135" s="92" t="s">
        <v>37</v>
      </c>
      <c r="F135" s="91">
        <v>20</v>
      </c>
      <c r="G135" s="94">
        <v>1.5</v>
      </c>
      <c r="H135" s="94">
        <v>0.57999999999999996</v>
      </c>
      <c r="I135" s="94">
        <v>10.28</v>
      </c>
      <c r="J135" s="94">
        <v>52.4</v>
      </c>
      <c r="K135" s="56"/>
      <c r="L135" s="51"/>
      <c r="M135" s="2"/>
      <c r="N135" s="2"/>
      <c r="O135" s="2"/>
    </row>
    <row r="136" spans="1:15" ht="12.75" customHeight="1">
      <c r="A136" s="20"/>
      <c r="B136" s="21"/>
      <c r="C136" s="22"/>
      <c r="D136" s="48"/>
      <c r="E136" s="50"/>
      <c r="F136" s="51"/>
      <c r="G136" s="75"/>
      <c r="H136" s="75"/>
      <c r="I136" s="75"/>
      <c r="J136" s="75"/>
      <c r="K136" s="56"/>
      <c r="L136" s="51"/>
      <c r="M136" s="2"/>
      <c r="N136" s="2"/>
      <c r="O136" s="2"/>
    </row>
    <row r="137" spans="1:15" ht="12.75" customHeight="1">
      <c r="A137" s="20"/>
      <c r="B137" s="21"/>
      <c r="C137" s="22"/>
      <c r="D137" s="48"/>
      <c r="E137" s="50"/>
      <c r="F137" s="51"/>
      <c r="G137" s="75"/>
      <c r="H137" s="75"/>
      <c r="I137" s="75"/>
      <c r="J137" s="75"/>
      <c r="K137" s="56"/>
      <c r="L137" s="51"/>
      <c r="M137" s="2"/>
      <c r="N137" s="2"/>
      <c r="O137" s="2"/>
    </row>
    <row r="138" spans="1:15" ht="12.75" customHeight="1">
      <c r="A138" s="20"/>
      <c r="B138" s="21"/>
      <c r="C138" s="22"/>
      <c r="D138" s="48"/>
      <c r="E138" s="50"/>
      <c r="F138" s="51"/>
      <c r="G138" s="75"/>
      <c r="H138" s="75"/>
      <c r="I138" s="75"/>
      <c r="J138" s="75"/>
      <c r="K138" s="56"/>
      <c r="L138" s="51"/>
      <c r="M138" s="2"/>
      <c r="N138" s="2"/>
      <c r="O138" s="2"/>
    </row>
    <row r="139" spans="1:15" ht="12.75" customHeight="1">
      <c r="A139" s="27"/>
      <c r="B139" s="28"/>
      <c r="C139" s="29"/>
      <c r="D139" s="57" t="s">
        <v>25</v>
      </c>
      <c r="E139" s="58"/>
      <c r="F139" s="59">
        <f t="shared" ref="F139:J139" si="14">SUM(F132:F138)</f>
        <v>580</v>
      </c>
      <c r="G139" s="76">
        <f t="shared" si="14"/>
        <v>22.3</v>
      </c>
      <c r="H139" s="76">
        <f t="shared" si="14"/>
        <v>8.23</v>
      </c>
      <c r="I139" s="76">
        <f t="shared" si="14"/>
        <v>90.61</v>
      </c>
      <c r="J139" s="76">
        <f t="shared" si="14"/>
        <v>530.66999999999996</v>
      </c>
      <c r="K139" s="60"/>
      <c r="L139" s="59"/>
      <c r="M139" s="2"/>
      <c r="N139" s="2"/>
      <c r="O139" s="2"/>
    </row>
    <row r="140" spans="1:15" ht="12.75" customHeight="1">
      <c r="A140" s="30">
        <f t="shared" ref="A140:B140" si="15">A132</f>
        <v>2</v>
      </c>
      <c r="B140" s="31">
        <f t="shared" si="15"/>
        <v>3</v>
      </c>
      <c r="C140" s="32" t="s">
        <v>26</v>
      </c>
      <c r="D140" s="47" t="s">
        <v>27</v>
      </c>
      <c r="E140" s="50"/>
      <c r="F140" s="51"/>
      <c r="G140" s="75"/>
      <c r="H140" s="75"/>
      <c r="I140" s="75"/>
      <c r="J140" s="75"/>
      <c r="K140" s="56"/>
      <c r="L140" s="51"/>
      <c r="M140" s="2"/>
      <c r="N140" s="2"/>
      <c r="O140" s="2"/>
    </row>
    <row r="141" spans="1:15" ht="12.75" customHeight="1">
      <c r="A141" s="20"/>
      <c r="B141" s="21"/>
      <c r="C141" s="22"/>
      <c r="D141" s="47" t="s">
        <v>28</v>
      </c>
      <c r="E141" s="92" t="s">
        <v>89</v>
      </c>
      <c r="F141" s="91">
        <v>250</v>
      </c>
      <c r="G141" s="94">
        <v>2.35</v>
      </c>
      <c r="H141" s="94">
        <v>2.99</v>
      </c>
      <c r="I141" s="94">
        <v>17.059999999999999</v>
      </c>
      <c r="J141" s="94">
        <v>104.93</v>
      </c>
      <c r="K141" s="56"/>
      <c r="L141" s="51"/>
      <c r="M141" s="2"/>
      <c r="N141" s="2"/>
      <c r="O141" s="2"/>
    </row>
    <row r="142" spans="1:15" ht="12.75" customHeight="1">
      <c r="A142" s="20"/>
      <c r="B142" s="21"/>
      <c r="C142" s="22"/>
      <c r="D142" s="47" t="s">
        <v>29</v>
      </c>
      <c r="E142" s="92" t="s">
        <v>83</v>
      </c>
      <c r="F142" s="91">
        <v>280</v>
      </c>
      <c r="G142" s="94">
        <v>14.45</v>
      </c>
      <c r="H142" s="94">
        <v>28.56</v>
      </c>
      <c r="I142" s="94">
        <v>52.36</v>
      </c>
      <c r="J142" s="94">
        <v>525</v>
      </c>
      <c r="K142" s="56"/>
      <c r="L142" s="51"/>
      <c r="M142" s="2"/>
      <c r="N142" s="2"/>
      <c r="O142" s="2"/>
    </row>
    <row r="143" spans="1:15" ht="12.75" customHeight="1">
      <c r="A143" s="20"/>
      <c r="B143" s="21"/>
      <c r="C143" s="22"/>
      <c r="D143" s="47" t="s">
        <v>31</v>
      </c>
      <c r="E143" s="92" t="s">
        <v>86</v>
      </c>
      <c r="F143" s="91">
        <v>205</v>
      </c>
      <c r="G143" s="94">
        <v>0.25</v>
      </c>
      <c r="H143" s="94">
        <v>0.06</v>
      </c>
      <c r="I143" s="94">
        <v>10.17</v>
      </c>
      <c r="J143" s="94">
        <v>43.01</v>
      </c>
      <c r="K143" s="56"/>
      <c r="L143" s="51"/>
      <c r="M143" s="2"/>
      <c r="N143" s="2"/>
      <c r="O143" s="2"/>
    </row>
    <row r="144" spans="1:15" ht="12.75" customHeight="1">
      <c r="A144" s="20"/>
      <c r="B144" s="21"/>
      <c r="C144" s="22"/>
      <c r="D144" s="48" t="s">
        <v>33</v>
      </c>
      <c r="E144" s="90" t="s">
        <v>38</v>
      </c>
      <c r="F144" s="91">
        <v>35</v>
      </c>
      <c r="G144" s="94">
        <v>2.2799999999999998</v>
      </c>
      <c r="H144" s="94">
        <v>0.35</v>
      </c>
      <c r="I144" s="94">
        <v>14.7</v>
      </c>
      <c r="J144" s="94">
        <v>70</v>
      </c>
      <c r="K144" s="56"/>
      <c r="L144" s="51"/>
      <c r="M144" s="2"/>
      <c r="N144" s="2"/>
      <c r="O144" s="2"/>
    </row>
    <row r="145" spans="1:15" ht="12.75" customHeight="1">
      <c r="A145" s="20"/>
      <c r="B145" s="21"/>
      <c r="C145" s="22"/>
      <c r="D145" s="48"/>
      <c r="E145" s="72"/>
      <c r="F145" s="73"/>
      <c r="G145" s="74"/>
      <c r="H145" s="74"/>
      <c r="I145" s="74"/>
      <c r="J145" s="74"/>
      <c r="K145" s="56"/>
      <c r="L145" s="51"/>
      <c r="M145" s="2"/>
      <c r="N145" s="2"/>
      <c r="O145" s="2"/>
    </row>
    <row r="146" spans="1:15" ht="12.75" customHeight="1">
      <c r="A146" s="20"/>
      <c r="B146" s="21"/>
      <c r="C146" s="22"/>
      <c r="D146" s="47"/>
      <c r="E146" s="72"/>
      <c r="F146" s="73"/>
      <c r="G146" s="74"/>
      <c r="H146" s="74"/>
      <c r="I146" s="74"/>
      <c r="J146" s="74"/>
      <c r="K146" s="56"/>
      <c r="L146" s="51"/>
      <c r="M146" s="2"/>
      <c r="N146" s="2"/>
      <c r="O146" s="2"/>
    </row>
    <row r="147" spans="1:15" ht="12.75" customHeight="1">
      <c r="A147" s="20"/>
      <c r="B147" s="21"/>
      <c r="C147" s="22"/>
      <c r="D147" s="48"/>
      <c r="E147" s="50"/>
      <c r="F147" s="51"/>
      <c r="G147" s="75"/>
      <c r="H147" s="75"/>
      <c r="I147" s="75"/>
      <c r="J147" s="75"/>
      <c r="K147" s="56"/>
      <c r="L147" s="51"/>
      <c r="M147" s="2"/>
      <c r="N147" s="2"/>
      <c r="O147" s="2"/>
    </row>
    <row r="148" spans="1:15" ht="12.75" customHeight="1">
      <c r="A148" s="27"/>
      <c r="B148" s="28"/>
      <c r="C148" s="29"/>
      <c r="D148" s="57" t="s">
        <v>25</v>
      </c>
      <c r="E148" s="58"/>
      <c r="F148" s="59">
        <f>SUM(F140:F147)</f>
        <v>770</v>
      </c>
      <c r="G148" s="76">
        <f>SUM(G140:G147)</f>
        <v>19.330000000000002</v>
      </c>
      <c r="H148" s="76">
        <f>SUM(H140:H147)</f>
        <v>31.959999999999997</v>
      </c>
      <c r="I148" s="76">
        <f>SUM(I140:I147)</f>
        <v>94.29</v>
      </c>
      <c r="J148" s="76">
        <f>SUM(J140:J147)</f>
        <v>742.94</v>
      </c>
      <c r="K148" s="60"/>
      <c r="L148" s="59"/>
      <c r="M148" s="2"/>
      <c r="N148" s="2"/>
      <c r="O148" s="2"/>
    </row>
    <row r="149" spans="1:15" ht="12.75" customHeight="1" thickBot="1">
      <c r="A149" s="33">
        <f>A132</f>
        <v>2</v>
      </c>
      <c r="B149" s="34">
        <f>B132</f>
        <v>3</v>
      </c>
      <c r="C149" s="97" t="s">
        <v>34</v>
      </c>
      <c r="D149" s="106"/>
      <c r="E149" s="35"/>
      <c r="F149" s="36">
        <f>F139+F148</f>
        <v>1350</v>
      </c>
      <c r="G149" s="62">
        <f>G139+G148</f>
        <v>41.63</v>
      </c>
      <c r="H149" s="62">
        <f>H139+H148</f>
        <v>40.19</v>
      </c>
      <c r="I149" s="62">
        <f>I139+I148</f>
        <v>184.9</v>
      </c>
      <c r="J149" s="62">
        <f>J139+J148</f>
        <v>1273.6100000000001</v>
      </c>
      <c r="K149" s="36"/>
      <c r="L149" s="36">
        <f>L139+L148</f>
        <v>0</v>
      </c>
      <c r="M149" s="2"/>
      <c r="N149" s="2"/>
      <c r="O149" s="2"/>
    </row>
    <row r="150" spans="1:15" ht="12.75" customHeight="1">
      <c r="A150" s="15">
        <v>2</v>
      </c>
      <c r="B150" s="16">
        <v>4</v>
      </c>
      <c r="C150" s="63" t="s">
        <v>22</v>
      </c>
      <c r="D150" s="66" t="s">
        <v>23</v>
      </c>
      <c r="E150" s="92" t="s">
        <v>73</v>
      </c>
      <c r="F150" s="91">
        <v>260</v>
      </c>
      <c r="G150" s="94">
        <v>9.6300000000000008</v>
      </c>
      <c r="H150" s="94">
        <v>9.19</v>
      </c>
      <c r="I150" s="94">
        <v>46.49</v>
      </c>
      <c r="J150" s="94">
        <v>308.37</v>
      </c>
      <c r="K150" s="54"/>
      <c r="L150" s="55"/>
      <c r="M150" s="2"/>
      <c r="N150" s="2"/>
      <c r="O150" s="2"/>
    </row>
    <row r="151" spans="1:15" ht="12.75" customHeight="1">
      <c r="A151" s="20"/>
      <c r="B151" s="21"/>
      <c r="C151" s="64"/>
      <c r="D151" s="66"/>
      <c r="E151" s="92" t="s">
        <v>70</v>
      </c>
      <c r="F151" s="91">
        <v>20</v>
      </c>
      <c r="G151" s="94">
        <v>0.16</v>
      </c>
      <c r="H151" s="94">
        <v>14.5</v>
      </c>
      <c r="I151" s="94">
        <v>0.26</v>
      </c>
      <c r="J151" s="94">
        <v>132.19999999999999</v>
      </c>
      <c r="K151" s="56"/>
      <c r="L151" s="51"/>
      <c r="M151" s="2"/>
      <c r="N151" s="2"/>
      <c r="O151" s="2"/>
    </row>
    <row r="152" spans="1:15" ht="12.75" customHeight="1">
      <c r="A152" s="20"/>
      <c r="B152" s="21"/>
      <c r="C152" s="64"/>
      <c r="D152" s="66"/>
      <c r="E152" s="92" t="s">
        <v>39</v>
      </c>
      <c r="F152" s="91">
        <v>12</v>
      </c>
      <c r="G152" s="94">
        <v>3.12</v>
      </c>
      <c r="H152" s="94">
        <v>3.13</v>
      </c>
      <c r="I152" s="94"/>
      <c r="J152" s="94">
        <v>41.28</v>
      </c>
      <c r="K152" s="56"/>
      <c r="L152" s="51"/>
      <c r="M152" s="2"/>
      <c r="N152" s="2"/>
      <c r="O152" s="2"/>
    </row>
    <row r="153" spans="1:15" ht="12.75" customHeight="1">
      <c r="A153" s="20"/>
      <c r="B153" s="21"/>
      <c r="C153" s="64"/>
      <c r="D153" s="66" t="s">
        <v>24</v>
      </c>
      <c r="E153" s="92" t="s">
        <v>57</v>
      </c>
      <c r="F153" s="91">
        <v>200</v>
      </c>
      <c r="G153" s="94">
        <v>3.14</v>
      </c>
      <c r="H153" s="94">
        <v>3.33</v>
      </c>
      <c r="I153" s="94">
        <v>17.88</v>
      </c>
      <c r="J153" s="94">
        <v>115.42</v>
      </c>
      <c r="K153" s="56"/>
      <c r="L153" s="51"/>
      <c r="M153" s="2"/>
      <c r="N153" s="2"/>
      <c r="O153" s="2"/>
    </row>
    <row r="154" spans="1:15" ht="12.75" customHeight="1">
      <c r="A154" s="20"/>
      <c r="B154" s="21"/>
      <c r="C154" s="64"/>
      <c r="D154" s="66" t="s">
        <v>74</v>
      </c>
      <c r="E154" s="72" t="s">
        <v>37</v>
      </c>
      <c r="F154" s="73">
        <v>60</v>
      </c>
      <c r="G154" s="74">
        <v>4.5</v>
      </c>
      <c r="H154" s="74">
        <v>1.74</v>
      </c>
      <c r="I154" s="74">
        <v>30.84</v>
      </c>
      <c r="J154" s="74">
        <v>157.19999999999999</v>
      </c>
      <c r="K154" s="56"/>
      <c r="L154" s="51"/>
      <c r="M154" s="2"/>
      <c r="N154" s="2"/>
      <c r="O154" s="2"/>
    </row>
    <row r="155" spans="1:15" ht="12.75" customHeight="1">
      <c r="A155" s="27"/>
      <c r="B155" s="28"/>
      <c r="C155" s="29"/>
      <c r="D155" s="69" t="s">
        <v>25</v>
      </c>
      <c r="E155" s="58"/>
      <c r="F155" s="59">
        <f>SUM(F150:F154)</f>
        <v>552</v>
      </c>
      <c r="G155" s="76">
        <f>SUM(G150:G154)</f>
        <v>20.55</v>
      </c>
      <c r="H155" s="76">
        <f>SUM(H150:H154)</f>
        <v>31.889999999999997</v>
      </c>
      <c r="I155" s="76">
        <f>SUM(I150:I154)</f>
        <v>95.47</v>
      </c>
      <c r="J155" s="76">
        <f>SUM(J150:J154)</f>
        <v>754.47</v>
      </c>
      <c r="K155" s="60"/>
      <c r="L155" s="59"/>
      <c r="M155" s="2"/>
      <c r="N155" s="2"/>
      <c r="O155" s="2"/>
    </row>
    <row r="156" spans="1:15" ht="12.75" customHeight="1">
      <c r="A156" s="30">
        <f>A150</f>
        <v>2</v>
      </c>
      <c r="B156" s="31">
        <f>B150</f>
        <v>4</v>
      </c>
      <c r="C156" s="32" t="s">
        <v>26</v>
      </c>
      <c r="D156" s="47" t="s">
        <v>27</v>
      </c>
      <c r="E156" s="50"/>
      <c r="F156" s="51"/>
      <c r="G156" s="75"/>
      <c r="H156" s="75"/>
      <c r="I156" s="75"/>
      <c r="J156" s="75"/>
      <c r="K156" s="56"/>
      <c r="L156" s="51"/>
      <c r="M156" s="2"/>
      <c r="N156" s="2"/>
      <c r="O156" s="2"/>
    </row>
    <row r="157" spans="1:15" ht="12.75" customHeight="1">
      <c r="A157" s="20"/>
      <c r="B157" s="21"/>
      <c r="C157" s="22"/>
      <c r="D157" s="47" t="s">
        <v>28</v>
      </c>
      <c r="E157" s="93" t="s">
        <v>48</v>
      </c>
      <c r="F157" s="91">
        <v>250</v>
      </c>
      <c r="G157" s="94">
        <v>7.02</v>
      </c>
      <c r="H157" s="94">
        <v>4.38</v>
      </c>
      <c r="I157" s="94">
        <v>21.69</v>
      </c>
      <c r="J157" s="94">
        <v>154.56</v>
      </c>
      <c r="K157" s="56"/>
      <c r="L157" s="51"/>
      <c r="M157" s="2"/>
      <c r="N157" s="2"/>
      <c r="O157" s="2"/>
    </row>
    <row r="158" spans="1:15" ht="12.75" customHeight="1">
      <c r="A158" s="20"/>
      <c r="B158" s="21"/>
      <c r="C158" s="22"/>
      <c r="D158" s="47" t="s">
        <v>29</v>
      </c>
      <c r="E158" s="93" t="s">
        <v>63</v>
      </c>
      <c r="F158" s="91">
        <v>250</v>
      </c>
      <c r="G158" s="94">
        <v>16.420000000000002</v>
      </c>
      <c r="H158" s="94">
        <v>32.47</v>
      </c>
      <c r="I158" s="94">
        <v>59.52</v>
      </c>
      <c r="J158" s="94">
        <v>596.6</v>
      </c>
      <c r="K158" s="56"/>
      <c r="L158" s="51"/>
      <c r="M158" s="2"/>
      <c r="N158" s="2"/>
      <c r="O158" s="2"/>
    </row>
    <row r="159" spans="1:15" ht="12.75" customHeight="1">
      <c r="A159" s="20"/>
      <c r="B159" s="21"/>
      <c r="C159" s="22"/>
      <c r="D159" s="47" t="s">
        <v>31</v>
      </c>
      <c r="E159" s="96" t="s">
        <v>68</v>
      </c>
      <c r="F159" s="91">
        <v>200</v>
      </c>
      <c r="G159" s="94">
        <v>0.6</v>
      </c>
      <c r="H159" s="94">
        <v>0.14000000000000001</v>
      </c>
      <c r="I159" s="94">
        <v>23.22</v>
      </c>
      <c r="J159" s="94">
        <v>101.22</v>
      </c>
      <c r="K159" s="56"/>
      <c r="L159" s="51"/>
      <c r="M159" s="2"/>
      <c r="N159" s="2"/>
      <c r="O159" s="2"/>
    </row>
    <row r="160" spans="1:15" ht="12.75" customHeight="1">
      <c r="A160" s="20"/>
      <c r="B160" s="21"/>
      <c r="C160" s="22"/>
      <c r="D160" s="47" t="s">
        <v>33</v>
      </c>
      <c r="E160" s="90" t="s">
        <v>38</v>
      </c>
      <c r="F160" s="91">
        <v>40</v>
      </c>
      <c r="G160" s="94">
        <v>2.6</v>
      </c>
      <c r="H160" s="94">
        <v>0.4</v>
      </c>
      <c r="I160" s="94">
        <v>16.8</v>
      </c>
      <c r="J160" s="94">
        <v>80</v>
      </c>
      <c r="K160" s="56"/>
      <c r="L160" s="51"/>
      <c r="M160" s="2"/>
      <c r="N160" s="2"/>
      <c r="O160" s="2"/>
    </row>
    <row r="161" spans="1:15" ht="12.75" customHeight="1">
      <c r="A161" s="20"/>
      <c r="B161" s="21"/>
      <c r="C161" s="22"/>
      <c r="D161" s="47"/>
      <c r="E161" s="44"/>
      <c r="F161" s="49"/>
      <c r="G161" s="77"/>
      <c r="H161" s="77"/>
      <c r="I161" s="77"/>
      <c r="J161" s="77"/>
      <c r="K161" s="56"/>
      <c r="L161" s="51"/>
      <c r="M161" s="2"/>
      <c r="N161" s="2"/>
      <c r="O161" s="2"/>
    </row>
    <row r="162" spans="1:15" ht="12.75" customHeight="1">
      <c r="A162" s="20"/>
      <c r="B162" s="21"/>
      <c r="C162" s="22"/>
      <c r="D162" s="48"/>
      <c r="E162" s="50"/>
      <c r="F162" s="51"/>
      <c r="G162" s="75"/>
      <c r="H162" s="75"/>
      <c r="I162" s="75"/>
      <c r="J162" s="75"/>
      <c r="K162" s="56"/>
      <c r="L162" s="51"/>
      <c r="M162" s="2"/>
      <c r="N162" s="2"/>
      <c r="O162" s="2"/>
    </row>
    <row r="163" spans="1:15" ht="12.75" customHeight="1">
      <c r="A163" s="20"/>
      <c r="B163" s="21"/>
      <c r="C163" s="22"/>
      <c r="D163" s="48"/>
      <c r="E163" s="50"/>
      <c r="F163" s="51"/>
      <c r="G163" s="75"/>
      <c r="H163" s="75"/>
      <c r="I163" s="75"/>
      <c r="J163" s="75"/>
      <c r="K163" s="56"/>
      <c r="L163" s="51"/>
      <c r="M163" s="2"/>
      <c r="N163" s="2"/>
      <c r="O163" s="2"/>
    </row>
    <row r="164" spans="1:15" ht="12.75" customHeight="1">
      <c r="A164" s="27"/>
      <c r="B164" s="28"/>
      <c r="C164" s="29"/>
      <c r="D164" s="57" t="s">
        <v>25</v>
      </c>
      <c r="E164" s="58"/>
      <c r="F164" s="59">
        <f>SUM(F156:F163)</f>
        <v>740</v>
      </c>
      <c r="G164" s="76">
        <f>SUM(G156:G163)</f>
        <v>26.640000000000004</v>
      </c>
      <c r="H164" s="76">
        <f>SUM(H156:H163)</f>
        <v>37.39</v>
      </c>
      <c r="I164" s="76">
        <f>SUM(I156:I163)</f>
        <v>121.23</v>
      </c>
      <c r="J164" s="76">
        <f>SUM(J156:J163)</f>
        <v>932.38000000000011</v>
      </c>
      <c r="K164" s="60"/>
      <c r="L164" s="59"/>
      <c r="M164" s="2"/>
      <c r="N164" s="2"/>
      <c r="O164" s="2"/>
    </row>
    <row r="165" spans="1:15" ht="12.75" customHeight="1" thickBot="1">
      <c r="A165" s="33">
        <f>A150</f>
        <v>2</v>
      </c>
      <c r="B165" s="34">
        <f>B150</f>
        <v>4</v>
      </c>
      <c r="C165" s="97" t="s">
        <v>34</v>
      </c>
      <c r="D165" s="98"/>
      <c r="E165" s="35"/>
      <c r="F165" s="36">
        <f>F155+F164</f>
        <v>1292</v>
      </c>
      <c r="G165" s="62">
        <f>G155+G164</f>
        <v>47.190000000000005</v>
      </c>
      <c r="H165" s="62">
        <f>H155+H164</f>
        <v>69.28</v>
      </c>
      <c r="I165" s="62">
        <f>I155+I164</f>
        <v>216.7</v>
      </c>
      <c r="J165" s="62">
        <f>J155+J164</f>
        <v>1686.8500000000001</v>
      </c>
      <c r="K165" s="36"/>
      <c r="L165" s="36">
        <f>L155+L164</f>
        <v>0</v>
      </c>
      <c r="M165" s="2"/>
      <c r="N165" s="2"/>
      <c r="O165" s="2"/>
    </row>
    <row r="166" spans="1:15" ht="12.75" customHeight="1" thickBot="1">
      <c r="A166" s="15">
        <v>2</v>
      </c>
      <c r="B166" s="16">
        <v>5</v>
      </c>
      <c r="C166" s="17" t="s">
        <v>22</v>
      </c>
      <c r="D166" s="43" t="s">
        <v>23</v>
      </c>
      <c r="E166" s="88" t="s">
        <v>64</v>
      </c>
      <c r="F166" s="89">
        <v>150</v>
      </c>
      <c r="G166" s="95">
        <v>10.29</v>
      </c>
      <c r="H166" s="95">
        <v>10.45</v>
      </c>
      <c r="I166" s="95">
        <v>19.8</v>
      </c>
      <c r="J166" s="95">
        <v>213.17</v>
      </c>
      <c r="K166" s="54"/>
      <c r="L166" s="55"/>
      <c r="M166" s="2"/>
      <c r="N166" s="2"/>
      <c r="O166" s="2"/>
    </row>
    <row r="167" spans="1:15" ht="12.75" customHeight="1">
      <c r="A167" s="20"/>
      <c r="B167" s="21"/>
      <c r="C167" s="22"/>
      <c r="D167" s="43" t="s">
        <v>65</v>
      </c>
      <c r="E167" s="88" t="s">
        <v>75</v>
      </c>
      <c r="F167" s="89">
        <v>180</v>
      </c>
      <c r="G167" s="95">
        <v>4.58</v>
      </c>
      <c r="H167" s="95">
        <v>4.6900000000000004</v>
      </c>
      <c r="I167" s="95">
        <v>48.02</v>
      </c>
      <c r="J167" s="95">
        <v>252.67</v>
      </c>
      <c r="K167" s="56"/>
      <c r="L167" s="51"/>
      <c r="M167" s="2"/>
      <c r="N167" s="2"/>
      <c r="O167" s="2"/>
    </row>
    <row r="168" spans="1:15" ht="12.75" customHeight="1">
      <c r="A168" s="20"/>
      <c r="B168" s="21"/>
      <c r="C168" s="22"/>
      <c r="D168" s="47" t="s">
        <v>24</v>
      </c>
      <c r="E168" s="88" t="s">
        <v>66</v>
      </c>
      <c r="F168" s="89">
        <v>200</v>
      </c>
      <c r="G168" s="95">
        <v>0.2</v>
      </c>
      <c r="H168" s="95">
        <v>0.05</v>
      </c>
      <c r="I168" s="95">
        <v>15.01</v>
      </c>
      <c r="J168" s="95">
        <v>61.26</v>
      </c>
      <c r="K168" s="56"/>
      <c r="L168" s="51"/>
      <c r="M168" s="2"/>
      <c r="N168" s="2"/>
      <c r="O168" s="2"/>
    </row>
    <row r="169" spans="1:15" ht="12.75" customHeight="1">
      <c r="A169" s="20"/>
      <c r="B169" s="21"/>
      <c r="C169" s="22"/>
      <c r="D169" s="66" t="s">
        <v>32</v>
      </c>
      <c r="E169" s="88" t="s">
        <v>37</v>
      </c>
      <c r="F169" s="89">
        <v>30</v>
      </c>
      <c r="G169" s="95">
        <v>2.25</v>
      </c>
      <c r="H169" s="95">
        <v>0.87</v>
      </c>
      <c r="I169" s="95">
        <v>15.42</v>
      </c>
      <c r="J169" s="95">
        <v>78.599999999999994</v>
      </c>
      <c r="K169" s="56"/>
      <c r="L169" s="51"/>
      <c r="M169" s="2"/>
      <c r="N169" s="2"/>
      <c r="O169" s="2"/>
    </row>
    <row r="170" spans="1:15" ht="12.75" customHeight="1">
      <c r="A170" s="20"/>
      <c r="B170" s="21"/>
      <c r="C170" s="22"/>
      <c r="D170" s="48"/>
      <c r="E170" s="82"/>
      <c r="F170" s="83"/>
      <c r="G170" s="84"/>
      <c r="H170" s="84"/>
      <c r="I170" s="84"/>
      <c r="J170" s="84"/>
      <c r="K170" s="56"/>
      <c r="L170" s="51"/>
      <c r="M170" s="2"/>
      <c r="N170" s="2"/>
      <c r="O170" s="2"/>
    </row>
    <row r="171" spans="1:15" ht="12.75" customHeight="1">
      <c r="A171" s="20"/>
      <c r="B171" s="21"/>
      <c r="C171" s="22"/>
      <c r="D171" s="48"/>
      <c r="E171" s="82"/>
      <c r="F171" s="83"/>
      <c r="G171" s="84"/>
      <c r="H171" s="84"/>
      <c r="I171" s="84"/>
      <c r="J171" s="84"/>
      <c r="K171" s="56"/>
      <c r="L171" s="51"/>
      <c r="M171" s="2"/>
      <c r="N171" s="2"/>
      <c r="O171" s="2"/>
    </row>
    <row r="172" spans="1:15" ht="12.75" customHeight="1">
      <c r="A172" s="20"/>
      <c r="B172" s="21"/>
      <c r="C172" s="22"/>
      <c r="D172" s="48"/>
      <c r="E172" s="82"/>
      <c r="F172" s="83"/>
      <c r="G172" s="84"/>
      <c r="H172" s="84"/>
      <c r="I172" s="84"/>
      <c r="J172" s="84"/>
      <c r="K172" s="56"/>
      <c r="L172" s="51"/>
      <c r="M172" s="2"/>
      <c r="N172" s="2"/>
      <c r="O172" s="2"/>
    </row>
    <row r="173" spans="1:15" ht="15.75" customHeight="1">
      <c r="A173" s="27"/>
      <c r="B173" s="28"/>
      <c r="C173" s="29"/>
      <c r="D173" s="57" t="s">
        <v>25</v>
      </c>
      <c r="E173" s="85"/>
      <c r="F173" s="86">
        <f t="shared" ref="F173:J173" si="16">SUM(F166:F172)</f>
        <v>560</v>
      </c>
      <c r="G173" s="87">
        <f t="shared" si="16"/>
        <v>17.32</v>
      </c>
      <c r="H173" s="87">
        <f t="shared" si="16"/>
        <v>16.060000000000002</v>
      </c>
      <c r="I173" s="87">
        <f t="shared" si="16"/>
        <v>98.250000000000014</v>
      </c>
      <c r="J173" s="87">
        <f t="shared" si="16"/>
        <v>605.70000000000005</v>
      </c>
      <c r="K173" s="60"/>
      <c r="L173" s="59"/>
      <c r="M173" s="2"/>
      <c r="N173" s="2"/>
      <c r="O173" s="2"/>
    </row>
    <row r="174" spans="1:15" ht="12.75" customHeight="1">
      <c r="A174" s="30">
        <f t="shared" ref="A174:B174" si="17">A166</f>
        <v>2</v>
      </c>
      <c r="B174" s="31">
        <f t="shared" si="17"/>
        <v>5</v>
      </c>
      <c r="C174" s="32" t="s">
        <v>26</v>
      </c>
      <c r="D174" s="47" t="s">
        <v>27</v>
      </c>
      <c r="E174" s="82"/>
      <c r="F174" s="83"/>
      <c r="G174" s="84"/>
      <c r="H174" s="84"/>
      <c r="I174" s="84"/>
      <c r="J174" s="84"/>
      <c r="K174" s="56"/>
      <c r="L174" s="51"/>
      <c r="M174" s="2"/>
      <c r="N174" s="2"/>
      <c r="O174" s="2"/>
    </row>
    <row r="175" spans="1:15" ht="12.75" customHeight="1">
      <c r="A175" s="20"/>
      <c r="B175" s="21"/>
      <c r="C175" s="22"/>
      <c r="D175" s="47" t="s">
        <v>28</v>
      </c>
      <c r="E175" s="88" t="s">
        <v>67</v>
      </c>
      <c r="F175" s="89">
        <v>250</v>
      </c>
      <c r="G175" s="95">
        <v>2.35</v>
      </c>
      <c r="H175" s="95">
        <v>4.1399999999999997</v>
      </c>
      <c r="I175" s="95">
        <v>17.23</v>
      </c>
      <c r="J175" s="95">
        <v>116.22</v>
      </c>
      <c r="K175" s="56"/>
      <c r="L175" s="51"/>
      <c r="M175" s="2"/>
      <c r="N175" s="2"/>
      <c r="O175" s="2"/>
    </row>
    <row r="176" spans="1:15" ht="12.75" customHeight="1">
      <c r="A176" s="20"/>
      <c r="B176" s="21"/>
      <c r="C176" s="22"/>
      <c r="D176" s="47" t="s">
        <v>29</v>
      </c>
      <c r="E176" s="88" t="s">
        <v>45</v>
      </c>
      <c r="F176" s="89">
        <v>100</v>
      </c>
      <c r="G176" s="95">
        <v>12.54</v>
      </c>
      <c r="H176" s="95">
        <v>24.53</v>
      </c>
      <c r="I176" s="95">
        <v>3.58</v>
      </c>
      <c r="J176" s="95">
        <v>285.32</v>
      </c>
      <c r="K176" s="56"/>
      <c r="L176" s="51"/>
      <c r="M176" s="2"/>
      <c r="N176" s="2"/>
      <c r="O176" s="2"/>
    </row>
    <row r="177" spans="1:15" ht="12.75" customHeight="1">
      <c r="A177" s="20"/>
      <c r="B177" s="21"/>
      <c r="C177" s="22"/>
      <c r="D177" s="47" t="s">
        <v>30</v>
      </c>
      <c r="E177" s="88" t="s">
        <v>53</v>
      </c>
      <c r="F177" s="89">
        <v>150</v>
      </c>
      <c r="G177" s="95">
        <v>7.6</v>
      </c>
      <c r="H177" s="95">
        <v>5.24</v>
      </c>
      <c r="I177" s="95">
        <v>34.32</v>
      </c>
      <c r="J177" s="95">
        <v>214.55</v>
      </c>
      <c r="K177" s="56"/>
      <c r="L177" s="51"/>
      <c r="M177" s="2"/>
      <c r="N177" s="2"/>
      <c r="O177" s="2"/>
    </row>
    <row r="178" spans="1:15" ht="12.75" customHeight="1">
      <c r="A178" s="20"/>
      <c r="B178" s="21"/>
      <c r="C178" s="22"/>
      <c r="D178" s="48" t="s">
        <v>31</v>
      </c>
      <c r="E178" s="88" t="s">
        <v>49</v>
      </c>
      <c r="F178" s="89">
        <v>200</v>
      </c>
      <c r="G178" s="95">
        <v>0.08</v>
      </c>
      <c r="H178" s="95">
        <v>0.08</v>
      </c>
      <c r="I178" s="95">
        <v>21.92</v>
      </c>
      <c r="J178" s="95">
        <v>89.2</v>
      </c>
      <c r="K178" s="56"/>
      <c r="L178" s="51"/>
      <c r="M178" s="2"/>
      <c r="N178" s="2"/>
      <c r="O178" s="2"/>
    </row>
    <row r="179" spans="1:15" ht="12.75" customHeight="1">
      <c r="A179" s="20"/>
      <c r="B179" s="21"/>
      <c r="C179" s="22"/>
      <c r="D179" s="48" t="s">
        <v>33</v>
      </c>
      <c r="E179" s="88" t="s">
        <v>38</v>
      </c>
      <c r="F179" s="89">
        <v>40</v>
      </c>
      <c r="G179" s="95">
        <v>2.6</v>
      </c>
      <c r="H179" s="95">
        <v>0.4</v>
      </c>
      <c r="I179" s="95">
        <v>16.8</v>
      </c>
      <c r="J179" s="95">
        <v>80</v>
      </c>
      <c r="K179" s="56"/>
      <c r="L179" s="51"/>
      <c r="M179" s="2"/>
      <c r="N179" s="2"/>
      <c r="O179" s="2"/>
    </row>
    <row r="180" spans="1:15" ht="12.75" customHeight="1">
      <c r="A180" s="20"/>
      <c r="B180" s="21"/>
      <c r="C180" s="22"/>
      <c r="D180" s="48"/>
      <c r="E180" s="50"/>
      <c r="F180" s="51"/>
      <c r="G180" s="75"/>
      <c r="H180" s="75"/>
      <c r="I180" s="75"/>
      <c r="J180" s="75"/>
      <c r="K180" s="56"/>
      <c r="L180" s="51"/>
      <c r="M180" s="2"/>
      <c r="N180" s="2"/>
      <c r="O180" s="2"/>
    </row>
    <row r="181" spans="1:15" ht="12.75" customHeight="1">
      <c r="A181" s="20"/>
      <c r="B181" s="21"/>
      <c r="C181" s="22"/>
      <c r="D181" s="48"/>
      <c r="E181" s="50"/>
      <c r="F181" s="51"/>
      <c r="G181" s="75"/>
      <c r="H181" s="75"/>
      <c r="I181" s="75"/>
      <c r="J181" s="75"/>
      <c r="K181" s="56"/>
      <c r="L181" s="51"/>
      <c r="M181" s="2"/>
      <c r="N181" s="2"/>
      <c r="O181" s="2"/>
    </row>
    <row r="182" spans="1:15" ht="12.75" customHeight="1">
      <c r="A182" s="27"/>
      <c r="B182" s="28"/>
      <c r="C182" s="29"/>
      <c r="D182" s="57" t="s">
        <v>25</v>
      </c>
      <c r="E182" s="58"/>
      <c r="F182" s="59">
        <f>SUM(F174:F181)</f>
        <v>740</v>
      </c>
      <c r="G182" s="76">
        <f>SUM(G174:G181)</f>
        <v>25.169999999999998</v>
      </c>
      <c r="H182" s="76">
        <f>SUM(H174:H181)</f>
        <v>34.39</v>
      </c>
      <c r="I182" s="76">
        <f>SUM(I174:I181)</f>
        <v>93.850000000000009</v>
      </c>
      <c r="J182" s="76">
        <f>SUM(J174:J181)</f>
        <v>785.29</v>
      </c>
      <c r="K182" s="60"/>
      <c r="L182" s="59"/>
      <c r="M182" s="2"/>
      <c r="N182" s="2"/>
      <c r="O182" s="2"/>
    </row>
    <row r="183" spans="1:15" ht="12.75" customHeight="1" thickBot="1">
      <c r="A183" s="33">
        <f>A166</f>
        <v>2</v>
      </c>
      <c r="B183" s="34">
        <f>B166</f>
        <v>5</v>
      </c>
      <c r="C183" s="97" t="s">
        <v>34</v>
      </c>
      <c r="D183" s="98"/>
      <c r="E183" s="35"/>
      <c r="F183" s="36">
        <f>F173+F182</f>
        <v>1300</v>
      </c>
      <c r="G183" s="62">
        <f>G173+G182</f>
        <v>42.489999999999995</v>
      </c>
      <c r="H183" s="62">
        <f>H173+H182</f>
        <v>50.45</v>
      </c>
      <c r="I183" s="62">
        <f>I173+I182</f>
        <v>192.10000000000002</v>
      </c>
      <c r="J183" s="62">
        <f>J173+J182</f>
        <v>1390.99</v>
      </c>
      <c r="K183" s="36"/>
      <c r="L183" s="36">
        <f>L173+L182</f>
        <v>0</v>
      </c>
      <c r="M183" s="2"/>
      <c r="N183" s="2"/>
      <c r="O183" s="2"/>
    </row>
    <row r="184" spans="1:15" ht="12.75" customHeight="1" thickBot="1">
      <c r="A184" s="40"/>
      <c r="B184" s="41"/>
      <c r="C184" s="99" t="s">
        <v>35</v>
      </c>
      <c r="D184" s="100"/>
      <c r="E184" s="101"/>
      <c r="F184" s="42">
        <f>(F24+F42+F59+F77+F94+F113+F131+F149+F165+F183)/(IF(F24=0,0,1)+IF(F42=0,0,1)+IF(F59=0,0,1)+IF(F77=0,0,1)+IF(F94=0,0,1)+IF(F113=0,0,1)+IF(F131=0,0,1)+IF(F149=0,0,1)+IF(F165=0,0,1)+IF(F183=0,0,1))</f>
        <v>1270.9000000000001</v>
      </c>
      <c r="G184" s="81">
        <f>(G24+G42+G59+G77+G94+G113+G131+G149+G165+G183)/(IF(G24=0,0,1)+IF(G42=0,0,1)+IF(G59=0,0,1)+IF(G77=0,0,1)+IF(G94=0,0,1)+IF(G113=0,0,1)+IF(G131=0,0,1)+IF(G149=0,0,1)+IF(G165=0,0,1)+IF(G183=0,0,1))</f>
        <v>44.457999999999998</v>
      </c>
      <c r="H184" s="81">
        <f>(H24+H42+H59+H77+H94+H113+H131+H149+H165+H183)/(IF(H24=0,0,1)+IF(H42=0,0,1)+IF(H59=0,0,1)+IF(H77=0,0,1)+IF(H94=0,0,1)+IF(H113=0,0,1)+IF(H131=0,0,1)+IF(H149=0,0,1)+IF(H165=0,0,1)+IF(H183=0,0,1))</f>
        <v>57.177</v>
      </c>
      <c r="I184" s="81">
        <f>(I24+I42+I59+I77+I94+I113+I131+I149+I165+I183)/(IF(I24=0,0,1)+IF(I42=0,0,1)+IF(I59=0,0,1)+IF(I77=0,0,1)+IF(I94=0,0,1)+IF(I113=0,0,1)+IF(I131=0,0,1)+IF(I149=0,0,1)+IF(I165=0,0,1)+IF(I183=0,0,1))</f>
        <v>203.53800000000001</v>
      </c>
      <c r="J184" s="81">
        <f>(J24+J42+J59+J77+J94+J113+J131+J149+J165+J183)/(IF(J24=0,0,1)+IF(J42=0,0,1)+IF(J59=0,0,1)+IF(J77=0,0,1)+IF(J94=0,0,1)+IF(J113=0,0,1)+IF(J131=0,0,1)+IF(J149=0,0,1)+IF(J165=0,0,1)+IF(J183=0,0,1))</f>
        <v>1511.5790000000002</v>
      </c>
      <c r="K184" s="42"/>
      <c r="L184" s="42" t="e">
        <f>(L24+L42+L59+L77+L94+L113+L131+L149+L165+L183)/(IF(L24=0,0,1)+IF(L42=0,0,1)+IF(L59=0,0,1)+IF(L77=0,0,1)+IF(L94=0,0,1)+IF(L113=0,0,1)+IF(L131=0,0,1)+IF(L149=0,0,1)+IF(L165=0,0,1)+IF(L183=0,0,1))</f>
        <v>#DIV/0!</v>
      </c>
      <c r="M184" s="2"/>
      <c r="N184" s="2"/>
      <c r="O184" s="2"/>
    </row>
    <row r="185" spans="1:15" ht="12.75" customHeight="1">
      <c r="A185" s="2"/>
      <c r="B185" s="2"/>
      <c r="C185" s="1"/>
      <c r="D185" s="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2.75" customHeight="1">
      <c r="A186" s="2"/>
      <c r="B186" s="2"/>
      <c r="C186" s="1"/>
      <c r="D186" s="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2.75" customHeight="1">
      <c r="A187" s="2"/>
      <c r="B187" s="2"/>
      <c r="C187" s="1"/>
      <c r="D187" s="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2.75" customHeight="1">
      <c r="A188" s="2"/>
      <c r="B188" s="2"/>
      <c r="C188" s="1"/>
      <c r="D188" s="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2.75" customHeight="1">
      <c r="A189" s="2"/>
      <c r="B189" s="2"/>
      <c r="C189" s="1"/>
      <c r="D189" s="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2.75" customHeight="1">
      <c r="A190" s="2"/>
      <c r="B190" s="2"/>
      <c r="C190" s="1"/>
      <c r="D190" s="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2.75" customHeight="1">
      <c r="A191" s="2"/>
      <c r="B191" s="2"/>
      <c r="C191" s="1"/>
      <c r="D191" s="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2.75" customHeight="1">
      <c r="A192" s="2"/>
      <c r="B192" s="2"/>
      <c r="C192" s="1"/>
      <c r="D192" s="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2.75" customHeight="1">
      <c r="A193" s="2"/>
      <c r="B193" s="2"/>
      <c r="C193" s="1"/>
      <c r="D193" s="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2.75" customHeight="1">
      <c r="A194" s="2"/>
      <c r="B194" s="2"/>
      <c r="C194" s="1"/>
      <c r="D194" s="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2.75" customHeight="1">
      <c r="A195" s="2"/>
      <c r="B195" s="2"/>
      <c r="C195" s="1"/>
      <c r="D195" s="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2.75" customHeight="1">
      <c r="A196" s="2"/>
      <c r="B196" s="2"/>
      <c r="C196" s="1"/>
      <c r="D196" s="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2.75" customHeight="1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2.75" customHeight="1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2.75" customHeight="1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2.75" customHeight="1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2.75" customHeight="1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2.75" customHeight="1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2.75" customHeight="1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2.75" customHeight="1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2.75" customHeight="1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2.75" customHeight="1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2.75" customHeight="1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2.75" customHeight="1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2.75" customHeight="1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2.75" customHeight="1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2.75" customHeight="1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2.75" customHeight="1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2.75" customHeight="1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2.75" customHeight="1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2.75" customHeight="1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2.75" customHeight="1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2.75" customHeight="1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2.75" customHeight="1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2.75" customHeight="1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2.75" customHeight="1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2.75" customHeight="1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2.75" customHeight="1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2.75" customHeight="1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2.75" customHeight="1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2.75" customHeight="1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2.75" customHeight="1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2.75" customHeight="1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2.75" customHeight="1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2.75" customHeight="1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2.75" customHeight="1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2.75" customHeight="1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2.75" customHeight="1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2.75" customHeight="1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2.75" customHeight="1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2.75" customHeight="1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2.75" customHeight="1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2.75" customHeight="1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2.75" customHeight="1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2.75" customHeight="1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2.75" customHeight="1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2.75" customHeight="1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2.75" customHeight="1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2.75" customHeight="1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2.75" customHeight="1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2.75" customHeight="1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2.75" customHeight="1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2.75" customHeight="1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2.75" customHeight="1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2.75" customHeight="1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2.75" customHeight="1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2.75" customHeight="1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2.75" customHeight="1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2.75" customHeight="1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2.75" customHeight="1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2.75" customHeight="1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2.75" customHeight="1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2.75" customHeight="1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2.75" customHeight="1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2.75" customHeight="1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2.75" customHeight="1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2.75" customHeight="1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2.75" customHeight="1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2.75" customHeight="1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2.75" customHeight="1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2.75" customHeight="1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2.75" customHeight="1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2.75" customHeight="1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2.75" customHeight="1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2.75" customHeight="1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2.75" customHeight="1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2.75" customHeight="1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2.75" customHeight="1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2.75" customHeight="1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2.75" customHeight="1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2.75" customHeight="1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2.75" customHeight="1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2.75" customHeight="1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2.75" customHeight="1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2.75" customHeight="1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2.75" customHeight="1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2.75" customHeight="1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2.75" customHeight="1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2.75" customHeight="1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2.75" customHeight="1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2.75" customHeight="1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2.75" customHeight="1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2.75" customHeight="1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2.75" customHeight="1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2.75" customHeight="1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2.75" customHeight="1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2.75" customHeight="1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2.75" customHeight="1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2.75" customHeight="1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2.75" customHeight="1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2.75" customHeight="1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2.75" customHeight="1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2.75" customHeight="1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2.75" customHeight="1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2.75" customHeight="1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2.75" customHeight="1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2.75" customHeight="1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2.75" customHeight="1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2.75" customHeight="1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2.75" customHeight="1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2.75" customHeight="1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2.75" customHeight="1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2.75" customHeight="1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2.75" customHeight="1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2.75" customHeight="1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2.75" customHeight="1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2.75" customHeight="1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2.75" customHeight="1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2.75" customHeight="1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2.75" customHeight="1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2.75" customHeight="1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2.75" customHeight="1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2.75" customHeight="1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2.75" customHeight="1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2.75" customHeight="1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2.75" customHeight="1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2.75" customHeight="1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2.75" customHeight="1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2.75" customHeight="1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2.75" customHeight="1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2.75" customHeight="1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2.75" customHeight="1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2.75" customHeight="1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2.75" customHeight="1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2.75" customHeight="1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2.75" customHeight="1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2.75" customHeight="1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2.75" customHeight="1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2.75" customHeight="1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2.75" customHeight="1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2.75" customHeight="1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2.75" customHeight="1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2.75" customHeight="1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2.75" customHeight="1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2.75" customHeight="1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2.75" customHeight="1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2.75" customHeight="1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2.75" customHeight="1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2.75" customHeight="1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2.75" customHeight="1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2.75" customHeight="1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2.75" customHeight="1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2.75" customHeight="1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2.75" customHeight="1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2.75" customHeight="1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2.75" customHeight="1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2.75" customHeight="1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2.75" customHeight="1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2.75" customHeight="1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2.75" customHeight="1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2.75" customHeight="1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2.75" customHeight="1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2.75" customHeight="1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2.75" customHeight="1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2.75" customHeight="1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2.75" customHeight="1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2.75" customHeight="1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2.75" customHeight="1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2.75" customHeight="1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2.75" customHeight="1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2.75" customHeight="1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2.75" customHeight="1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2.75" customHeight="1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2.75" customHeight="1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2.75" customHeight="1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2.75" customHeight="1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2.75" customHeight="1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2.75" customHeight="1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2.75" customHeight="1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2.75" customHeight="1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2.75" customHeight="1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2.75" customHeight="1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2.75" customHeight="1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2.75" customHeight="1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2.75" customHeight="1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2.75" customHeight="1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2.75" customHeight="1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2.75" customHeight="1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2.75" customHeight="1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2.75" customHeight="1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2.75" customHeight="1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2.75" customHeight="1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2.75" customHeight="1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2.75" customHeight="1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2.75" customHeight="1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2.75" customHeight="1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2.75" customHeight="1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2.75" customHeight="1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2.75" customHeight="1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2.75" customHeight="1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2.75" customHeight="1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2.75" customHeight="1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2.75" customHeight="1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2.75" customHeight="1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2.75" customHeight="1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2.75" customHeight="1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2.75" customHeight="1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2.75" customHeight="1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2.75" customHeight="1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2.75" customHeight="1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2.75" customHeight="1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2.75" customHeight="1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2.75" customHeight="1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2.75" customHeight="1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2.75" customHeight="1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2.75" customHeight="1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2.75" customHeight="1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2.75" customHeight="1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2.75" customHeight="1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2.75" customHeight="1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2.75" customHeight="1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2.75" customHeight="1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2.75" customHeight="1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2.75" customHeight="1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2.75" customHeight="1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2.75" customHeight="1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2.75" customHeight="1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2.75" customHeight="1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2.75" customHeight="1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2.75" customHeight="1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2.75" customHeight="1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2.75" customHeight="1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2.75" customHeight="1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2.75" customHeight="1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2.75" customHeight="1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2.75" customHeight="1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2.75" customHeight="1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2.75" customHeight="1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2.75" customHeight="1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2.75" customHeight="1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2.75" customHeight="1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2.75" customHeight="1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2.75" customHeight="1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2.75" customHeight="1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2.75" customHeight="1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2.75" customHeight="1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2.75" customHeight="1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2.75" customHeight="1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2.75" customHeight="1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2.75" customHeight="1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2.75" customHeight="1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2.75" customHeight="1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2.75" customHeight="1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2.75" customHeight="1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2.75" customHeight="1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2.75" customHeight="1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2.75" customHeight="1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2.75" customHeight="1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2.75" customHeight="1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2.75" customHeight="1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2.75" customHeight="1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2.75" customHeight="1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2.75" customHeight="1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2.75" customHeight="1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2.75" customHeight="1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2.75" customHeight="1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2.75" customHeight="1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2.75" customHeight="1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2.75" customHeight="1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2.75" customHeight="1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2.75" customHeight="1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2.75" customHeight="1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2.75" customHeight="1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2.75" customHeight="1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2.75" customHeight="1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2.75" customHeight="1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2.75" customHeight="1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2.75" customHeight="1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2.75" customHeight="1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2.75" customHeight="1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2.75" customHeight="1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2.75" customHeight="1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2.75" customHeight="1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2.75" customHeight="1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2.75" customHeight="1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2.75" customHeight="1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2.75" customHeight="1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2.75" customHeight="1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2.75" customHeight="1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2.75" customHeight="1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2.75" customHeight="1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2.75" customHeight="1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2.75" customHeight="1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2.75" customHeight="1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2.75" customHeight="1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2.75" customHeight="1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2.75" customHeight="1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2.75" customHeight="1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2.75" customHeight="1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2.75" customHeight="1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2.75" customHeight="1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2.75" customHeight="1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2.75" customHeight="1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2.75" customHeight="1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2.75" customHeight="1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2.75" customHeight="1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2.75" customHeight="1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2.75" customHeight="1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2.75" customHeight="1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2.75" customHeight="1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2.75" customHeight="1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2.75" customHeight="1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2.75" customHeight="1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2.75" customHeight="1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2.75" customHeight="1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2.75" customHeight="1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2.75" customHeight="1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2.75" customHeight="1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2.75" customHeight="1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2.75" customHeight="1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2.75" customHeight="1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2.75" customHeight="1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2.75" customHeight="1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2.75" customHeight="1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2.75" customHeight="1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2.75" customHeight="1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2.75" customHeight="1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2.75" customHeight="1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2.75" customHeight="1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2.75" customHeight="1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2.75" customHeight="1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2.75" customHeight="1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2.75" customHeight="1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2.75" customHeight="1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2.75" customHeight="1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2.75" customHeight="1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2.75" customHeight="1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2.75" customHeight="1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2.75" customHeight="1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2.75" customHeight="1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2.75" customHeight="1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2.75" customHeight="1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2.75" customHeight="1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2.75" customHeight="1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2.75" customHeight="1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2.75" customHeight="1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2.75" customHeight="1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2.75" customHeight="1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2.75" customHeight="1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2.75" customHeight="1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2.75" customHeight="1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2.75" customHeight="1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2.75" customHeight="1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2.75" customHeight="1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2.75" customHeight="1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2.75" customHeight="1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2.75" customHeight="1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2.75" customHeight="1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2.75" customHeight="1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2.75" customHeight="1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2.75" customHeight="1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2.75" customHeight="1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2.75" customHeight="1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2.75" customHeight="1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2.75" customHeight="1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2.75" customHeight="1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2.75" customHeight="1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2.75" customHeight="1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2.75" customHeight="1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2.75" customHeight="1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2.75" customHeight="1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2.75" customHeight="1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2.75" customHeight="1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2.75" customHeight="1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2.75" customHeight="1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2.75" customHeight="1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2.75" customHeight="1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2.75" customHeight="1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2.75" customHeight="1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2.75" customHeight="1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2.75" customHeight="1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2.75" customHeight="1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2.75" customHeight="1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2.75" customHeight="1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2.75" customHeight="1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2.75" customHeight="1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2.75" customHeight="1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2.75" customHeight="1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2.75" customHeight="1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2.75" customHeight="1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2.75" customHeight="1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2.75" customHeight="1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2.75" customHeight="1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2.75" customHeight="1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2.75" customHeight="1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2.75" customHeight="1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2.75" customHeight="1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2.75" customHeight="1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2.75" customHeight="1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2.75" customHeight="1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2.75" customHeight="1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2.75" customHeight="1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2.75" customHeight="1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2.75" customHeight="1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2.75" customHeight="1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2.75" customHeight="1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2.75" customHeight="1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2.75" customHeight="1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2.75" customHeight="1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2.75" customHeight="1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2.75" customHeight="1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2.75" customHeight="1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2.75" customHeight="1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2.75" customHeight="1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2.75" customHeight="1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2.75" customHeight="1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2.75" customHeight="1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2.75" customHeight="1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2.75" customHeight="1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2.75" customHeight="1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2.75" customHeight="1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2.75" customHeight="1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2.75" customHeight="1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2.75" customHeight="1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2.75" customHeight="1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2.75" customHeight="1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2.75" customHeight="1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2.75" customHeight="1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2.75" customHeight="1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2.75" customHeight="1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2.75" customHeight="1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2.75" customHeight="1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2.75" customHeight="1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2.75" customHeight="1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2.75" customHeight="1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2.75" customHeight="1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2.75" customHeight="1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2.75" customHeight="1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2.75" customHeight="1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2.75" customHeight="1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2.75" customHeight="1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2.75" customHeight="1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2.75" customHeight="1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2.75" customHeight="1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2.75" customHeight="1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2.75" customHeight="1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2.75" customHeight="1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2.75" customHeight="1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2.75" customHeight="1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2.75" customHeight="1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2.75" customHeight="1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2.75" customHeight="1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2.75" customHeight="1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2.75" customHeight="1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2.75" customHeight="1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2.75" customHeight="1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2.75" customHeight="1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2.75" customHeight="1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2.75" customHeight="1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2.75" customHeight="1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2.75" customHeight="1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2.75" customHeight="1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2.75" customHeight="1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2.75" customHeight="1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2.75" customHeight="1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2.75" customHeight="1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2.75" customHeight="1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2.75" customHeight="1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2.75" customHeight="1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2.75" customHeight="1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2.75" customHeight="1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2.75" customHeight="1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2.75" customHeight="1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2.75" customHeight="1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2.75" customHeight="1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2.75" customHeight="1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2.75" customHeight="1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2.75" customHeight="1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2.75" customHeight="1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2.75" customHeight="1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2.75" customHeight="1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2.75" customHeight="1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2.75" customHeight="1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2.75" customHeight="1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2.75" customHeight="1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2.75" customHeight="1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2.75" customHeight="1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2.75" customHeight="1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2.75" customHeight="1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2.75" customHeight="1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2.75" customHeight="1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2.75" customHeight="1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2.75" customHeight="1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2.75" customHeight="1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2.75" customHeight="1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2.75" customHeight="1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2.75" customHeight="1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2.75" customHeight="1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2.75" customHeight="1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2.75" customHeight="1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2.75" customHeight="1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2.75" customHeight="1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2.75" customHeight="1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2.75" customHeight="1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2.75" customHeight="1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2.75" customHeight="1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2.75" customHeight="1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2.75" customHeight="1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2.75" customHeight="1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2.75" customHeight="1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2.75" customHeight="1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2.75" customHeight="1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2.75" customHeight="1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2.75" customHeight="1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2.75" customHeight="1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2.75" customHeight="1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2.75" customHeight="1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2.75" customHeight="1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2.75" customHeight="1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2.75" customHeight="1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2.75" customHeight="1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2.75" customHeight="1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2.75" customHeight="1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2.75" customHeight="1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2.75" customHeight="1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2.75" customHeight="1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2.75" customHeight="1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2.75" customHeight="1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2.75" customHeight="1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2.75" customHeight="1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2.75" customHeight="1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2.75" customHeight="1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2.75" customHeight="1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2.75" customHeight="1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2.75" customHeight="1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2.75" customHeight="1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2.75" customHeight="1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2.75" customHeight="1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2.75" customHeight="1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2.75" customHeight="1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2.75" customHeight="1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2.75" customHeight="1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2.75" customHeight="1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2.75" customHeight="1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2.75" customHeight="1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2.75" customHeight="1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2.75" customHeight="1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2.75" customHeight="1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2.75" customHeight="1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2.75" customHeight="1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2.75" customHeight="1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2.75" customHeight="1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2.75" customHeight="1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2.75" customHeight="1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2.75" customHeight="1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2.75" customHeight="1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2.75" customHeight="1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2.75" customHeight="1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2.75" customHeight="1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2.75" customHeight="1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2.75" customHeight="1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2.75" customHeight="1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2.75" customHeight="1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2.75" customHeight="1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2.75" customHeight="1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2.75" customHeight="1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2.75" customHeight="1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2.75" customHeight="1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2.75" customHeight="1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2.75" customHeight="1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2.75" customHeight="1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2.75" customHeight="1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2.75" customHeight="1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2.75" customHeight="1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2.75" customHeight="1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2.75" customHeight="1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2.75" customHeight="1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2.75" customHeight="1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2.75" customHeight="1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2.75" customHeight="1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2.75" customHeight="1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2.75" customHeight="1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2.75" customHeight="1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2.75" customHeight="1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2.75" customHeight="1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2.75" customHeight="1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2.75" customHeight="1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2.75" customHeight="1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2.75" customHeight="1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2.75" customHeight="1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2.75" customHeight="1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2.75" customHeight="1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2.75" customHeight="1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2.75" customHeight="1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2.75" customHeight="1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2.75" customHeight="1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2.75" customHeight="1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2.75" customHeight="1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2.75" customHeight="1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2.75" customHeight="1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2.75" customHeight="1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2.75" customHeight="1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2.75" customHeight="1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2.75" customHeight="1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2.75" customHeight="1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2.75" customHeight="1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2.75" customHeight="1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2.75" customHeight="1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2.75" customHeight="1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2.75" customHeight="1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2.75" customHeight="1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2.75" customHeight="1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2.75" customHeight="1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2.75" customHeight="1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2.75" customHeight="1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2.75" customHeight="1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2.75" customHeight="1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2.75" customHeight="1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2.75" customHeight="1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2.75" customHeight="1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2.75" customHeight="1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2.75" customHeight="1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2.75" customHeight="1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2.75" customHeight="1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2.75" customHeight="1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2.75" customHeight="1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2.75" customHeight="1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2.75" customHeight="1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2.75" customHeight="1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2.75" customHeight="1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2.75" customHeight="1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2.75" customHeight="1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2.75" customHeight="1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2.75" customHeight="1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2.75" customHeight="1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2.75" customHeight="1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2.75" customHeight="1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2.75" customHeight="1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2.75" customHeight="1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2.75" customHeight="1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2.75" customHeight="1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2.75" customHeight="1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2.75" customHeight="1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2.75" customHeight="1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2.75" customHeight="1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2.75" customHeight="1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2.75" customHeight="1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2.75" customHeight="1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2.75" customHeight="1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2.75" customHeight="1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2.75" customHeight="1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2.75" customHeight="1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2.75" customHeight="1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2.75" customHeight="1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2.75" customHeight="1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2.75" customHeight="1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2.75" customHeight="1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2.75" customHeight="1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2.75" customHeight="1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2.75" customHeight="1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2.75" customHeight="1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2.75" customHeight="1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2.75" customHeight="1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2.75" customHeight="1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2.75" customHeight="1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2.75" customHeight="1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2.75" customHeight="1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2.75" customHeight="1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2.75" customHeight="1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2.75" customHeight="1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2.75" customHeight="1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2.75" customHeight="1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2.75" customHeight="1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2.75" customHeight="1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2.75" customHeight="1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2.75" customHeight="1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2.75" customHeight="1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2.75" customHeight="1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2.75" customHeight="1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2.75" customHeight="1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2.75" customHeight="1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2.75" customHeight="1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2.75" customHeight="1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2.75" customHeight="1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2.75" customHeight="1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2.75" customHeight="1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2.75" customHeight="1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2.75" customHeight="1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2.75" customHeight="1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2.75" customHeight="1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2.75" customHeight="1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2.75" customHeight="1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2.75" customHeight="1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2.75" customHeight="1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2.75" customHeight="1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2.75" customHeight="1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2.75" customHeight="1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2.75" customHeight="1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2.75" customHeight="1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2.75" customHeight="1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2.75" customHeight="1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2.75" customHeight="1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2.75" customHeight="1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2.75" customHeight="1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2.75" customHeight="1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2.75" customHeight="1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2.75" customHeight="1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2.75" customHeight="1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2.75" customHeight="1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2.75" customHeight="1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2.75" customHeight="1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2.75" customHeight="1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2.75" customHeight="1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2.75" customHeight="1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2.75" customHeight="1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2.75" customHeight="1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2.75" customHeight="1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2.75" customHeight="1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2.75" customHeight="1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2.75" customHeight="1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2.75" customHeight="1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2.75" customHeight="1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2.75" customHeight="1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2.75" customHeight="1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2.75" customHeight="1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2.75" customHeight="1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2.75" customHeight="1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2.75" customHeight="1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2.75" customHeight="1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2.75" customHeight="1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2.75" customHeight="1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2.75" customHeight="1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2.75" customHeight="1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2.75" customHeight="1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2.75" customHeight="1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2.75" customHeight="1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2.75" customHeight="1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2.75" customHeight="1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2.75" customHeight="1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2.75" customHeight="1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2.75" customHeight="1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2.75" customHeight="1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2.75" customHeight="1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2.75" customHeight="1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2.75" customHeight="1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2.75" customHeight="1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2.75" customHeight="1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2.75" customHeight="1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2.75" customHeight="1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2.75" customHeight="1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2.75" customHeight="1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2.75" customHeight="1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2.75" customHeight="1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2.75" customHeight="1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2.75" customHeight="1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2.75" customHeight="1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2.75" customHeight="1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2.75" customHeight="1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2.75" customHeight="1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2.75" customHeight="1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2.75" customHeight="1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2.75" customHeight="1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2.75" customHeight="1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2.75" customHeight="1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2.75" customHeight="1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2.75" customHeight="1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2.75" customHeight="1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2.75" customHeight="1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2.75" customHeight="1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2.75" customHeight="1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2.75" customHeight="1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2.75" customHeight="1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2.75" customHeight="1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2.75" customHeight="1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2.75" customHeight="1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2.75" customHeight="1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2.75" customHeight="1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2.75" customHeight="1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2.75" customHeight="1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2.75" customHeight="1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2.75" customHeight="1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2.75" customHeight="1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2.75" customHeight="1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2.75" customHeight="1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2.75" customHeight="1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2.75" customHeight="1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2.75" customHeight="1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2.75" customHeight="1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2.75" customHeight="1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2.75" customHeight="1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2.75" customHeight="1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2.75" customHeight="1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2.75" customHeight="1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2.75" customHeight="1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</sheetData>
  <mergeCells count="14">
    <mergeCell ref="C183:D183"/>
    <mergeCell ref="C184:E184"/>
    <mergeCell ref="C1:E1"/>
    <mergeCell ref="H1:K1"/>
    <mergeCell ref="H2:K2"/>
    <mergeCell ref="C24:D24"/>
    <mergeCell ref="C42:D42"/>
    <mergeCell ref="C59:D59"/>
    <mergeCell ref="C77:D77"/>
    <mergeCell ref="C94:D94"/>
    <mergeCell ref="C113:D113"/>
    <mergeCell ref="C131:D131"/>
    <mergeCell ref="C149:D149"/>
    <mergeCell ref="C165:D16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1</cp:lastModifiedBy>
  <dcterms:created xsi:type="dcterms:W3CDTF">2023-10-31T15:13:22Z</dcterms:created>
  <dcterms:modified xsi:type="dcterms:W3CDTF">2025-03-30T08:57:34Z</dcterms:modified>
</cp:coreProperties>
</file>